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C:\Users\GDERAS\Documents\GD\DT\M2211 related\INFORMACION_PREVIA_ASIGNACION_DE_DT_OCTUBRE_2022\Precios nodales proyectados para el cálculo de los precios mínimos\"/>
    </mc:Choice>
  </mc:AlternateContent>
  <xr:revisionPtr revIDLastSave="0" documentId="13_ncr:1_{96BB3919-5007-4EA3-B823-AD1ADC0A5D91}" xr6:coauthVersionLast="47" xr6:coauthVersionMax="47" xr10:uidLastSave="{00000000-0000-0000-0000-000000000000}"/>
  <bookViews>
    <workbookView xWindow="-120" yWindow="-120" windowWidth="29040" windowHeight="15840" xr2:uid="{00000000-000D-0000-FFFF-FFFF00000000}"/>
  </bookViews>
  <sheets>
    <sheet name="MEMORIA DE CÁLCULO" sheetId="5" r:id="rId1"/>
    <sheet name="Notas" sheetId="6" r:id="rId2"/>
  </sheets>
  <definedNames>
    <definedName name="_xlnm._FilterDatabase" localSheetId="0" hidden="1">'MEMORIA DE CÁLCULO'!$A$2:$AL$134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E124" i="5" l="1"/>
  <c r="CD124" i="5"/>
  <c r="CC124" i="5"/>
  <c r="CB124" i="5"/>
  <c r="CA124" i="5"/>
  <c r="BZ124" i="5"/>
  <c r="BY124" i="5"/>
  <c r="BX124" i="5"/>
  <c r="BW124" i="5"/>
  <c r="BV124" i="5"/>
  <c r="BU124" i="5"/>
  <c r="BT124" i="5"/>
  <c r="BS124" i="5"/>
  <c r="BR124" i="5"/>
  <c r="BP124" i="5"/>
  <c r="BO124" i="5"/>
  <c r="BN124" i="5"/>
  <c r="BM124" i="5"/>
  <c r="BL124" i="5"/>
  <c r="BK124" i="5"/>
  <c r="BJ124" i="5"/>
  <c r="BI124" i="5"/>
  <c r="BH124" i="5"/>
  <c r="BG124" i="5"/>
  <c r="BF124" i="5"/>
  <c r="BE124" i="5"/>
  <c r="BD124" i="5"/>
  <c r="BC124" i="5"/>
  <c r="BA124" i="5"/>
  <c r="AZ124" i="5"/>
  <c r="AY124" i="5"/>
  <c r="AX124" i="5"/>
  <c r="AW124" i="5"/>
  <c r="AV124" i="5"/>
  <c r="AU124" i="5"/>
  <c r="AT124" i="5"/>
  <c r="AS124" i="5"/>
  <c r="AR124" i="5"/>
  <c r="AQ124" i="5"/>
  <c r="AP124" i="5"/>
  <c r="AO124" i="5"/>
  <c r="AN124" i="5"/>
  <c r="CE16" i="5"/>
  <c r="CD16" i="5"/>
  <c r="CC16" i="5"/>
  <c r="CB16" i="5"/>
  <c r="CA16" i="5"/>
  <c r="BZ16" i="5"/>
  <c r="BY16" i="5"/>
  <c r="BX16" i="5"/>
  <c r="BW16" i="5"/>
  <c r="BV16" i="5"/>
  <c r="BU16" i="5"/>
  <c r="BT16" i="5"/>
  <c r="BS16" i="5"/>
  <c r="BR16" i="5"/>
  <c r="BP16" i="5"/>
  <c r="BO16" i="5"/>
  <c r="BN16" i="5"/>
  <c r="BM16" i="5"/>
  <c r="BL16" i="5"/>
  <c r="BK16" i="5"/>
  <c r="BJ16" i="5"/>
  <c r="BI16" i="5"/>
  <c r="BH16" i="5"/>
  <c r="BG16" i="5"/>
  <c r="BF16" i="5"/>
  <c r="BE16" i="5"/>
  <c r="BD16" i="5"/>
  <c r="BC16" i="5"/>
  <c r="BA16" i="5"/>
  <c r="AZ16" i="5"/>
  <c r="AY16" i="5"/>
  <c r="AX16" i="5"/>
  <c r="AW16" i="5"/>
  <c r="AV16" i="5"/>
  <c r="AU16" i="5"/>
  <c r="AT16" i="5"/>
  <c r="AS16" i="5"/>
  <c r="AR16" i="5"/>
  <c r="AQ16" i="5"/>
  <c r="AP16" i="5"/>
  <c r="AO16" i="5"/>
  <c r="AN16" i="5"/>
  <c r="CE6" i="5"/>
  <c r="CD6" i="5"/>
  <c r="CC6" i="5"/>
  <c r="CB6" i="5"/>
  <c r="CA6" i="5"/>
  <c r="BZ6" i="5"/>
  <c r="BY6" i="5"/>
  <c r="BX6" i="5"/>
  <c r="BW6" i="5"/>
  <c r="BV6" i="5"/>
  <c r="BU6" i="5"/>
  <c r="BT6" i="5"/>
  <c r="BS6" i="5"/>
  <c r="BR6" i="5"/>
  <c r="BP6" i="5"/>
  <c r="BO6" i="5"/>
  <c r="BN6" i="5"/>
  <c r="BM6" i="5"/>
  <c r="BL6" i="5"/>
  <c r="BK6" i="5"/>
  <c r="BJ6" i="5"/>
  <c r="BI6" i="5"/>
  <c r="BH6" i="5"/>
  <c r="BG6" i="5"/>
  <c r="BF6" i="5"/>
  <c r="BE6" i="5"/>
  <c r="BD6" i="5"/>
  <c r="BC6" i="5"/>
  <c r="BA6" i="5"/>
  <c r="AZ6" i="5"/>
  <c r="AY6" i="5"/>
  <c r="AX6" i="5"/>
  <c r="AW6" i="5"/>
  <c r="AV6" i="5"/>
  <c r="AU6" i="5"/>
  <c r="AT6" i="5"/>
  <c r="AS6" i="5"/>
  <c r="AR6" i="5"/>
  <c r="AQ6" i="5"/>
  <c r="AP6" i="5"/>
  <c r="AO6" i="5"/>
  <c r="AN6" i="5"/>
  <c r="CE80" i="5"/>
  <c r="CD80" i="5"/>
  <c r="CC80" i="5"/>
  <c r="CB80" i="5"/>
  <c r="CA80" i="5"/>
  <c r="BZ80" i="5"/>
  <c r="BY80" i="5"/>
  <c r="BX80" i="5"/>
  <c r="BW80" i="5"/>
  <c r="BV80" i="5"/>
  <c r="BU80" i="5"/>
  <c r="BT80" i="5"/>
  <c r="BS80" i="5"/>
  <c r="BR80" i="5"/>
  <c r="BP80" i="5"/>
  <c r="BO80" i="5"/>
  <c r="BN80" i="5"/>
  <c r="BM80" i="5"/>
  <c r="BL80" i="5"/>
  <c r="BK80" i="5"/>
  <c r="BJ80" i="5"/>
  <c r="BI80" i="5"/>
  <c r="BH80" i="5"/>
  <c r="BG80" i="5"/>
  <c r="BF80" i="5"/>
  <c r="BE80" i="5"/>
  <c r="BD80" i="5"/>
  <c r="BC80" i="5"/>
  <c r="BA80" i="5"/>
  <c r="AZ80" i="5"/>
  <c r="AY80" i="5"/>
  <c r="AX80" i="5"/>
  <c r="AW80" i="5"/>
  <c r="AV80" i="5"/>
  <c r="AU80" i="5"/>
  <c r="AT80" i="5"/>
  <c r="AS80" i="5"/>
  <c r="AR80" i="5"/>
  <c r="AQ80" i="5"/>
  <c r="AP80" i="5"/>
  <c r="AO80" i="5"/>
  <c r="AN80" i="5"/>
  <c r="CE138" i="5"/>
  <c r="CD138" i="5"/>
  <c r="CC138" i="5"/>
  <c r="CB138" i="5"/>
  <c r="CA138" i="5"/>
  <c r="BZ138" i="5"/>
  <c r="BY138" i="5"/>
  <c r="BX138" i="5"/>
  <c r="BW138" i="5"/>
  <c r="BV138" i="5"/>
  <c r="BU138" i="5"/>
  <c r="BT138" i="5"/>
  <c r="BS138" i="5"/>
  <c r="BR138" i="5"/>
  <c r="BP138" i="5"/>
  <c r="BO138" i="5"/>
  <c r="BN138" i="5"/>
  <c r="BM138" i="5"/>
  <c r="BL138" i="5"/>
  <c r="BK138" i="5"/>
  <c r="BJ138" i="5"/>
  <c r="BI138" i="5"/>
  <c r="BH138" i="5"/>
  <c r="BG138" i="5"/>
  <c r="BF138" i="5"/>
  <c r="BE138" i="5"/>
  <c r="BD138" i="5"/>
  <c r="BC138" i="5"/>
  <c r="BA138" i="5"/>
  <c r="AZ138" i="5"/>
  <c r="AY138" i="5"/>
  <c r="AX138" i="5"/>
  <c r="AW138" i="5"/>
  <c r="AV138" i="5"/>
  <c r="AU138" i="5"/>
  <c r="AT138" i="5"/>
  <c r="AS138" i="5"/>
  <c r="AR138" i="5"/>
  <c r="AQ138" i="5"/>
  <c r="AP138" i="5"/>
  <c r="AO138" i="5"/>
  <c r="AN138" i="5"/>
  <c r="CE137" i="5"/>
  <c r="CD137" i="5"/>
  <c r="CC137" i="5"/>
  <c r="CB137" i="5"/>
  <c r="CA137" i="5"/>
  <c r="BZ137" i="5"/>
  <c r="BY137" i="5"/>
  <c r="BX137" i="5"/>
  <c r="BW137" i="5"/>
  <c r="BV137" i="5"/>
  <c r="BU137" i="5"/>
  <c r="BT137" i="5"/>
  <c r="BS137" i="5"/>
  <c r="BR137" i="5"/>
  <c r="BP137" i="5"/>
  <c r="BO137" i="5"/>
  <c r="BN137" i="5"/>
  <c r="BM137" i="5"/>
  <c r="BL137" i="5"/>
  <c r="BK137" i="5"/>
  <c r="BJ137" i="5"/>
  <c r="BI137" i="5"/>
  <c r="BH137" i="5"/>
  <c r="BG137" i="5"/>
  <c r="BF137" i="5"/>
  <c r="BE137" i="5"/>
  <c r="BD137" i="5"/>
  <c r="BC137" i="5"/>
  <c r="BA137" i="5"/>
  <c r="AZ137" i="5"/>
  <c r="AY137" i="5"/>
  <c r="AX137" i="5"/>
  <c r="AW137" i="5"/>
  <c r="AV137" i="5"/>
  <c r="AU137" i="5"/>
  <c r="AT137" i="5"/>
  <c r="AS137" i="5"/>
  <c r="AR137" i="5"/>
  <c r="AQ137" i="5"/>
  <c r="AP137" i="5"/>
  <c r="AO137" i="5"/>
  <c r="AN137" i="5"/>
  <c r="CE136" i="5"/>
  <c r="CD136" i="5"/>
  <c r="CC136" i="5"/>
  <c r="CB136" i="5"/>
  <c r="CA136" i="5"/>
  <c r="BZ136" i="5"/>
  <c r="BY136" i="5"/>
  <c r="BX136" i="5"/>
  <c r="BW136" i="5"/>
  <c r="BV136" i="5"/>
  <c r="BU136" i="5"/>
  <c r="BT136" i="5"/>
  <c r="BS136" i="5"/>
  <c r="BR136" i="5"/>
  <c r="BP136" i="5"/>
  <c r="BO136" i="5"/>
  <c r="BN136" i="5"/>
  <c r="BM136" i="5"/>
  <c r="BL136" i="5"/>
  <c r="BK136" i="5"/>
  <c r="BJ136" i="5"/>
  <c r="BI136" i="5"/>
  <c r="BH136" i="5"/>
  <c r="BG136" i="5"/>
  <c r="BF136" i="5"/>
  <c r="BE136" i="5"/>
  <c r="BD136" i="5"/>
  <c r="BC136" i="5"/>
  <c r="BA136" i="5"/>
  <c r="AZ136" i="5"/>
  <c r="AY136" i="5"/>
  <c r="AX136" i="5"/>
  <c r="AW136" i="5"/>
  <c r="AV136" i="5"/>
  <c r="AU136" i="5"/>
  <c r="AT136" i="5"/>
  <c r="AS136" i="5"/>
  <c r="AR136" i="5"/>
  <c r="AQ136" i="5"/>
  <c r="AP136" i="5"/>
  <c r="AO136" i="5"/>
  <c r="AN136" i="5"/>
  <c r="CE135" i="5"/>
  <c r="CD135" i="5"/>
  <c r="CC135" i="5"/>
  <c r="CB135" i="5"/>
  <c r="CA135" i="5"/>
  <c r="BZ135" i="5"/>
  <c r="BY135" i="5"/>
  <c r="BX135" i="5"/>
  <c r="BW135" i="5"/>
  <c r="BV135" i="5"/>
  <c r="BU135" i="5"/>
  <c r="BT135" i="5"/>
  <c r="BS135" i="5"/>
  <c r="BR135" i="5"/>
  <c r="BP135" i="5"/>
  <c r="BO135" i="5"/>
  <c r="BN135" i="5"/>
  <c r="BM135" i="5"/>
  <c r="BL135" i="5"/>
  <c r="BK135" i="5"/>
  <c r="BJ135" i="5"/>
  <c r="BI135" i="5"/>
  <c r="BH135" i="5"/>
  <c r="BG135" i="5"/>
  <c r="BF135" i="5"/>
  <c r="BE135" i="5"/>
  <c r="BD135" i="5"/>
  <c r="BC135" i="5"/>
  <c r="BA135" i="5"/>
  <c r="AZ135" i="5"/>
  <c r="AY135" i="5"/>
  <c r="AX135" i="5"/>
  <c r="AW135" i="5"/>
  <c r="AV135" i="5"/>
  <c r="AU135" i="5"/>
  <c r="AT135" i="5"/>
  <c r="AS135" i="5"/>
  <c r="AR135" i="5"/>
  <c r="AQ135" i="5"/>
  <c r="AP135" i="5"/>
  <c r="AO135" i="5"/>
  <c r="AN135" i="5"/>
  <c r="AP3" i="5"/>
  <c r="BE2" i="5" l="1"/>
  <c r="BT2" i="5" s="1"/>
  <c r="BF2" i="5"/>
  <c r="BU2" i="5" s="1"/>
  <c r="BG2" i="5"/>
  <c r="BV2" i="5" s="1"/>
  <c r="BH2" i="5"/>
  <c r="BW2" i="5" s="1"/>
  <c r="BI2" i="5"/>
  <c r="BX2" i="5" s="1"/>
  <c r="BJ2" i="5"/>
  <c r="BY2" i="5" s="1"/>
  <c r="BK2" i="5"/>
  <c r="BL2" i="5"/>
  <c r="BM2" i="5"/>
  <c r="BN2" i="5"/>
  <c r="BO2" i="5"/>
  <c r="BP2" i="5"/>
  <c r="AY4" i="5" l="1"/>
  <c r="AY5" i="5"/>
  <c r="AY7" i="5"/>
  <c r="AY8" i="5"/>
  <c r="AY9" i="5"/>
  <c r="AY10" i="5"/>
  <c r="AY11" i="5"/>
  <c r="AY12" i="5"/>
  <c r="AY13" i="5"/>
  <c r="AY14" i="5"/>
  <c r="AY15" i="5"/>
  <c r="AY17" i="5"/>
  <c r="AY18" i="5"/>
  <c r="AY19" i="5"/>
  <c r="AY20" i="5"/>
  <c r="AY21" i="5"/>
  <c r="AY22" i="5"/>
  <c r="AY23" i="5"/>
  <c r="AY24" i="5"/>
  <c r="AY25" i="5"/>
  <c r="AY26" i="5"/>
  <c r="AY27" i="5"/>
  <c r="AY28" i="5"/>
  <c r="AY29" i="5"/>
  <c r="AY30" i="5"/>
  <c r="AY31" i="5"/>
  <c r="AY32" i="5"/>
  <c r="AY33" i="5"/>
  <c r="AY34" i="5"/>
  <c r="AY35" i="5"/>
  <c r="AY36" i="5"/>
  <c r="AY37" i="5"/>
  <c r="AY38" i="5"/>
  <c r="AY39" i="5"/>
  <c r="AY40" i="5"/>
  <c r="AY41" i="5"/>
  <c r="AY42" i="5"/>
  <c r="AY43" i="5"/>
  <c r="AY44" i="5"/>
  <c r="AY45" i="5"/>
  <c r="AY46" i="5"/>
  <c r="AY47" i="5"/>
  <c r="AY48" i="5"/>
  <c r="AY49" i="5"/>
  <c r="AY50" i="5"/>
  <c r="AY51" i="5"/>
  <c r="AY52" i="5"/>
  <c r="AY53" i="5"/>
  <c r="AY54" i="5"/>
  <c r="AY55" i="5"/>
  <c r="AY56" i="5"/>
  <c r="AY57" i="5"/>
  <c r="AY58" i="5"/>
  <c r="AY59" i="5"/>
  <c r="AY60" i="5"/>
  <c r="AY61" i="5"/>
  <c r="AY62" i="5"/>
  <c r="AY63" i="5"/>
  <c r="AY64" i="5"/>
  <c r="AY65" i="5"/>
  <c r="AY66" i="5"/>
  <c r="AY67" i="5"/>
  <c r="AY68" i="5"/>
  <c r="AY69" i="5"/>
  <c r="AY70" i="5"/>
  <c r="AY71" i="5"/>
  <c r="AY72" i="5"/>
  <c r="AY73" i="5"/>
  <c r="AY74" i="5"/>
  <c r="AY75" i="5"/>
  <c r="AY76" i="5"/>
  <c r="AY77" i="5"/>
  <c r="AY78" i="5"/>
  <c r="AY79" i="5"/>
  <c r="AY81" i="5"/>
  <c r="AY82" i="5"/>
  <c r="AY83" i="5"/>
  <c r="AY84" i="5"/>
  <c r="AY85" i="5"/>
  <c r="AY86" i="5"/>
  <c r="AY87" i="5"/>
  <c r="AY88" i="5"/>
  <c r="AY89" i="5"/>
  <c r="AY90" i="5"/>
  <c r="AY91" i="5"/>
  <c r="AY92" i="5"/>
  <c r="AY93" i="5"/>
  <c r="AY94" i="5"/>
  <c r="AY95" i="5"/>
  <c r="AY96" i="5"/>
  <c r="AY97" i="5"/>
  <c r="AY98" i="5"/>
  <c r="AY99" i="5"/>
  <c r="AY100" i="5"/>
  <c r="AY101" i="5"/>
  <c r="AY102" i="5"/>
  <c r="AY103" i="5"/>
  <c r="AY104" i="5"/>
  <c r="AY105" i="5"/>
  <c r="AY106" i="5"/>
  <c r="AY107" i="5"/>
  <c r="AY108" i="5"/>
  <c r="AY109" i="5"/>
  <c r="AY110" i="5"/>
  <c r="AY111" i="5"/>
  <c r="AY112" i="5"/>
  <c r="AY113" i="5"/>
  <c r="AY114" i="5"/>
  <c r="AY115" i="5"/>
  <c r="AY116" i="5"/>
  <c r="AY117" i="5"/>
  <c r="AY118" i="5"/>
  <c r="AY119" i="5"/>
  <c r="AY120" i="5"/>
  <c r="AY121" i="5"/>
  <c r="AY122" i="5"/>
  <c r="AY123" i="5"/>
  <c r="AY125" i="5"/>
  <c r="AY126" i="5"/>
  <c r="AY127" i="5"/>
  <c r="AY128" i="5"/>
  <c r="AY129" i="5"/>
  <c r="AY130" i="5"/>
  <c r="AY131" i="5"/>
  <c r="AY132" i="5"/>
  <c r="AY133" i="5"/>
  <c r="AY134" i="5"/>
  <c r="AO4" i="5"/>
  <c r="AP4" i="5"/>
  <c r="AQ4" i="5"/>
  <c r="AR4" i="5"/>
  <c r="AS4" i="5"/>
  <c r="AT4" i="5"/>
  <c r="AU4" i="5"/>
  <c r="AV4" i="5"/>
  <c r="AW4" i="5"/>
  <c r="AX4" i="5"/>
  <c r="AZ4" i="5"/>
  <c r="BA4" i="5"/>
  <c r="AO5" i="5"/>
  <c r="AP5" i="5"/>
  <c r="AQ5" i="5"/>
  <c r="AR5" i="5"/>
  <c r="AS5" i="5"/>
  <c r="AT5" i="5"/>
  <c r="AU5" i="5"/>
  <c r="AV5" i="5"/>
  <c r="AW5" i="5"/>
  <c r="AX5" i="5"/>
  <c r="AZ5" i="5"/>
  <c r="BA5" i="5"/>
  <c r="AO7" i="5"/>
  <c r="AP7" i="5"/>
  <c r="AQ7" i="5"/>
  <c r="AR7" i="5"/>
  <c r="AS7" i="5"/>
  <c r="AT7" i="5"/>
  <c r="AU7" i="5"/>
  <c r="AV7" i="5"/>
  <c r="AW7" i="5"/>
  <c r="AX7" i="5"/>
  <c r="AZ7" i="5"/>
  <c r="BA7" i="5"/>
  <c r="AO8" i="5"/>
  <c r="AP8" i="5"/>
  <c r="AQ8" i="5"/>
  <c r="AR8" i="5"/>
  <c r="AS8" i="5"/>
  <c r="AT8" i="5"/>
  <c r="AU8" i="5"/>
  <c r="AV8" i="5"/>
  <c r="AW8" i="5"/>
  <c r="AX8" i="5"/>
  <c r="AZ8" i="5"/>
  <c r="BA8" i="5"/>
  <c r="AO9" i="5"/>
  <c r="AP9" i="5"/>
  <c r="AQ9" i="5"/>
  <c r="AR9" i="5"/>
  <c r="AS9" i="5"/>
  <c r="AT9" i="5"/>
  <c r="AU9" i="5"/>
  <c r="AV9" i="5"/>
  <c r="AW9" i="5"/>
  <c r="AX9" i="5"/>
  <c r="AZ9" i="5"/>
  <c r="BA9" i="5"/>
  <c r="AO10" i="5"/>
  <c r="AP10" i="5"/>
  <c r="AQ10" i="5"/>
  <c r="AR10" i="5"/>
  <c r="AS10" i="5"/>
  <c r="AT10" i="5"/>
  <c r="AU10" i="5"/>
  <c r="AV10" i="5"/>
  <c r="AW10" i="5"/>
  <c r="AX10" i="5"/>
  <c r="AZ10" i="5"/>
  <c r="BA10" i="5"/>
  <c r="AO11" i="5"/>
  <c r="AP11" i="5"/>
  <c r="AQ11" i="5"/>
  <c r="AR11" i="5"/>
  <c r="AS11" i="5"/>
  <c r="AT11" i="5"/>
  <c r="AU11" i="5"/>
  <c r="AV11" i="5"/>
  <c r="AW11" i="5"/>
  <c r="AX11" i="5"/>
  <c r="AZ11" i="5"/>
  <c r="BA11" i="5"/>
  <c r="AO12" i="5"/>
  <c r="AP12" i="5"/>
  <c r="AQ12" i="5"/>
  <c r="AR12" i="5"/>
  <c r="AS12" i="5"/>
  <c r="AT12" i="5"/>
  <c r="AU12" i="5"/>
  <c r="AV12" i="5"/>
  <c r="AW12" i="5"/>
  <c r="AX12" i="5"/>
  <c r="AZ12" i="5"/>
  <c r="BA12" i="5"/>
  <c r="AO13" i="5"/>
  <c r="AP13" i="5"/>
  <c r="AQ13" i="5"/>
  <c r="AR13" i="5"/>
  <c r="AS13" i="5"/>
  <c r="AT13" i="5"/>
  <c r="AU13" i="5"/>
  <c r="AV13" i="5"/>
  <c r="AW13" i="5"/>
  <c r="AX13" i="5"/>
  <c r="AZ13" i="5"/>
  <c r="BA13" i="5"/>
  <c r="AO14" i="5"/>
  <c r="AP14" i="5"/>
  <c r="AQ14" i="5"/>
  <c r="AR14" i="5"/>
  <c r="AS14" i="5"/>
  <c r="AT14" i="5"/>
  <c r="AU14" i="5"/>
  <c r="AV14" i="5"/>
  <c r="AW14" i="5"/>
  <c r="AX14" i="5"/>
  <c r="AZ14" i="5"/>
  <c r="BA14" i="5"/>
  <c r="AO15" i="5"/>
  <c r="AP15" i="5"/>
  <c r="AQ15" i="5"/>
  <c r="AR15" i="5"/>
  <c r="AS15" i="5"/>
  <c r="AT15" i="5"/>
  <c r="AU15" i="5"/>
  <c r="AV15" i="5"/>
  <c r="AW15" i="5"/>
  <c r="AX15" i="5"/>
  <c r="AZ15" i="5"/>
  <c r="BA15" i="5"/>
  <c r="AO17" i="5"/>
  <c r="AP17" i="5"/>
  <c r="AQ17" i="5"/>
  <c r="AR17" i="5"/>
  <c r="AS17" i="5"/>
  <c r="AT17" i="5"/>
  <c r="AU17" i="5"/>
  <c r="AV17" i="5"/>
  <c r="AW17" i="5"/>
  <c r="AX17" i="5"/>
  <c r="AZ17" i="5"/>
  <c r="BA17" i="5"/>
  <c r="AO18" i="5"/>
  <c r="AP18" i="5"/>
  <c r="AQ18" i="5"/>
  <c r="AR18" i="5"/>
  <c r="AS18" i="5"/>
  <c r="AT18" i="5"/>
  <c r="AU18" i="5"/>
  <c r="AV18" i="5"/>
  <c r="AW18" i="5"/>
  <c r="AX18" i="5"/>
  <c r="AZ18" i="5"/>
  <c r="BA18" i="5"/>
  <c r="AO19" i="5"/>
  <c r="AP19" i="5"/>
  <c r="AQ19" i="5"/>
  <c r="AR19" i="5"/>
  <c r="AS19" i="5"/>
  <c r="AT19" i="5"/>
  <c r="AU19" i="5"/>
  <c r="AV19" i="5"/>
  <c r="AW19" i="5"/>
  <c r="AX19" i="5"/>
  <c r="AZ19" i="5"/>
  <c r="BA19" i="5"/>
  <c r="AO20" i="5"/>
  <c r="AP20" i="5"/>
  <c r="AQ20" i="5"/>
  <c r="AR20" i="5"/>
  <c r="AS20" i="5"/>
  <c r="AT20" i="5"/>
  <c r="AU20" i="5"/>
  <c r="AV20" i="5"/>
  <c r="AW20" i="5"/>
  <c r="AX20" i="5"/>
  <c r="AZ20" i="5"/>
  <c r="BA20" i="5"/>
  <c r="AO21" i="5"/>
  <c r="AP21" i="5"/>
  <c r="AQ21" i="5"/>
  <c r="AR21" i="5"/>
  <c r="AS21" i="5"/>
  <c r="AT21" i="5"/>
  <c r="AU21" i="5"/>
  <c r="AV21" i="5"/>
  <c r="AW21" i="5"/>
  <c r="AX21" i="5"/>
  <c r="AZ21" i="5"/>
  <c r="BA21" i="5"/>
  <c r="AO22" i="5"/>
  <c r="AP22" i="5"/>
  <c r="AQ22" i="5"/>
  <c r="AR22" i="5"/>
  <c r="AS22" i="5"/>
  <c r="AT22" i="5"/>
  <c r="AU22" i="5"/>
  <c r="AV22" i="5"/>
  <c r="AW22" i="5"/>
  <c r="AX22" i="5"/>
  <c r="AZ22" i="5"/>
  <c r="BA22" i="5"/>
  <c r="AO23" i="5"/>
  <c r="AP23" i="5"/>
  <c r="AQ23" i="5"/>
  <c r="AR23" i="5"/>
  <c r="AS23" i="5"/>
  <c r="AT23" i="5"/>
  <c r="AU23" i="5"/>
  <c r="AV23" i="5"/>
  <c r="AW23" i="5"/>
  <c r="AX23" i="5"/>
  <c r="AZ23" i="5"/>
  <c r="BA23" i="5"/>
  <c r="AO24" i="5"/>
  <c r="AP24" i="5"/>
  <c r="AQ24" i="5"/>
  <c r="AR24" i="5"/>
  <c r="AS24" i="5"/>
  <c r="AT24" i="5"/>
  <c r="AU24" i="5"/>
  <c r="AV24" i="5"/>
  <c r="AW24" i="5"/>
  <c r="AX24" i="5"/>
  <c r="AZ24" i="5"/>
  <c r="BA24" i="5"/>
  <c r="AO25" i="5"/>
  <c r="AP25" i="5"/>
  <c r="AQ25" i="5"/>
  <c r="AR25" i="5"/>
  <c r="AS25" i="5"/>
  <c r="AT25" i="5"/>
  <c r="AU25" i="5"/>
  <c r="AV25" i="5"/>
  <c r="AW25" i="5"/>
  <c r="AX25" i="5"/>
  <c r="AZ25" i="5"/>
  <c r="BA25" i="5"/>
  <c r="AO26" i="5"/>
  <c r="AP26" i="5"/>
  <c r="AQ26" i="5"/>
  <c r="AR26" i="5"/>
  <c r="AS26" i="5"/>
  <c r="AT26" i="5"/>
  <c r="AU26" i="5"/>
  <c r="AV26" i="5"/>
  <c r="AW26" i="5"/>
  <c r="AX26" i="5"/>
  <c r="AZ26" i="5"/>
  <c r="BA26" i="5"/>
  <c r="AO27" i="5"/>
  <c r="AP27" i="5"/>
  <c r="AQ27" i="5"/>
  <c r="AR27" i="5"/>
  <c r="AS27" i="5"/>
  <c r="AT27" i="5"/>
  <c r="AU27" i="5"/>
  <c r="AV27" i="5"/>
  <c r="AW27" i="5"/>
  <c r="AX27" i="5"/>
  <c r="AZ27" i="5"/>
  <c r="BA27" i="5"/>
  <c r="AO28" i="5"/>
  <c r="AP28" i="5"/>
  <c r="AQ28" i="5"/>
  <c r="AR28" i="5"/>
  <c r="AS28" i="5"/>
  <c r="AT28" i="5"/>
  <c r="AU28" i="5"/>
  <c r="AV28" i="5"/>
  <c r="AW28" i="5"/>
  <c r="AX28" i="5"/>
  <c r="AZ28" i="5"/>
  <c r="BA28" i="5"/>
  <c r="AO29" i="5"/>
  <c r="AP29" i="5"/>
  <c r="AQ29" i="5"/>
  <c r="AR29" i="5"/>
  <c r="AS29" i="5"/>
  <c r="AT29" i="5"/>
  <c r="AU29" i="5"/>
  <c r="AV29" i="5"/>
  <c r="AW29" i="5"/>
  <c r="AX29" i="5"/>
  <c r="AZ29" i="5"/>
  <c r="BA29" i="5"/>
  <c r="AO30" i="5"/>
  <c r="AP30" i="5"/>
  <c r="AQ30" i="5"/>
  <c r="AR30" i="5"/>
  <c r="AS30" i="5"/>
  <c r="AT30" i="5"/>
  <c r="AU30" i="5"/>
  <c r="AV30" i="5"/>
  <c r="AW30" i="5"/>
  <c r="AX30" i="5"/>
  <c r="AZ30" i="5"/>
  <c r="BA30" i="5"/>
  <c r="AO31" i="5"/>
  <c r="AP31" i="5"/>
  <c r="AQ31" i="5"/>
  <c r="AR31" i="5"/>
  <c r="AS31" i="5"/>
  <c r="AT31" i="5"/>
  <c r="AU31" i="5"/>
  <c r="AV31" i="5"/>
  <c r="AW31" i="5"/>
  <c r="AX31" i="5"/>
  <c r="AZ31" i="5"/>
  <c r="BA31" i="5"/>
  <c r="AO32" i="5"/>
  <c r="AP32" i="5"/>
  <c r="AQ32" i="5"/>
  <c r="AR32" i="5"/>
  <c r="AS32" i="5"/>
  <c r="AT32" i="5"/>
  <c r="AU32" i="5"/>
  <c r="AV32" i="5"/>
  <c r="AW32" i="5"/>
  <c r="AX32" i="5"/>
  <c r="AZ32" i="5"/>
  <c r="BA32" i="5"/>
  <c r="AO33" i="5"/>
  <c r="AP33" i="5"/>
  <c r="AQ33" i="5"/>
  <c r="AR33" i="5"/>
  <c r="AS33" i="5"/>
  <c r="AT33" i="5"/>
  <c r="AU33" i="5"/>
  <c r="AV33" i="5"/>
  <c r="AW33" i="5"/>
  <c r="AX33" i="5"/>
  <c r="AZ33" i="5"/>
  <c r="BA33" i="5"/>
  <c r="AO34" i="5"/>
  <c r="AP34" i="5"/>
  <c r="AQ34" i="5"/>
  <c r="AR34" i="5"/>
  <c r="AS34" i="5"/>
  <c r="AT34" i="5"/>
  <c r="AU34" i="5"/>
  <c r="AV34" i="5"/>
  <c r="AW34" i="5"/>
  <c r="AX34" i="5"/>
  <c r="AZ34" i="5"/>
  <c r="BA34" i="5"/>
  <c r="AO35" i="5"/>
  <c r="AP35" i="5"/>
  <c r="AQ35" i="5"/>
  <c r="AR35" i="5"/>
  <c r="AS35" i="5"/>
  <c r="AT35" i="5"/>
  <c r="AU35" i="5"/>
  <c r="AV35" i="5"/>
  <c r="AW35" i="5"/>
  <c r="AX35" i="5"/>
  <c r="AZ35" i="5"/>
  <c r="BA35" i="5"/>
  <c r="AO36" i="5"/>
  <c r="AP36" i="5"/>
  <c r="AQ36" i="5"/>
  <c r="AR36" i="5"/>
  <c r="AS36" i="5"/>
  <c r="AT36" i="5"/>
  <c r="AU36" i="5"/>
  <c r="AV36" i="5"/>
  <c r="AW36" i="5"/>
  <c r="AX36" i="5"/>
  <c r="AZ36" i="5"/>
  <c r="BA36" i="5"/>
  <c r="AO37" i="5"/>
  <c r="AP37" i="5"/>
  <c r="AQ37" i="5"/>
  <c r="AR37" i="5"/>
  <c r="AS37" i="5"/>
  <c r="AT37" i="5"/>
  <c r="AU37" i="5"/>
  <c r="AV37" i="5"/>
  <c r="AW37" i="5"/>
  <c r="AX37" i="5"/>
  <c r="AZ37" i="5"/>
  <c r="BA37" i="5"/>
  <c r="AO38" i="5"/>
  <c r="AP38" i="5"/>
  <c r="AQ38" i="5"/>
  <c r="AR38" i="5"/>
  <c r="AS38" i="5"/>
  <c r="AT38" i="5"/>
  <c r="AU38" i="5"/>
  <c r="AV38" i="5"/>
  <c r="AW38" i="5"/>
  <c r="AX38" i="5"/>
  <c r="AZ38" i="5"/>
  <c r="BA38" i="5"/>
  <c r="AO39" i="5"/>
  <c r="AP39" i="5"/>
  <c r="AQ39" i="5"/>
  <c r="AR39" i="5"/>
  <c r="AS39" i="5"/>
  <c r="AT39" i="5"/>
  <c r="AU39" i="5"/>
  <c r="AV39" i="5"/>
  <c r="AW39" i="5"/>
  <c r="AX39" i="5"/>
  <c r="AZ39" i="5"/>
  <c r="BA39" i="5"/>
  <c r="AO40" i="5"/>
  <c r="AP40" i="5"/>
  <c r="AQ40" i="5"/>
  <c r="AR40" i="5"/>
  <c r="AS40" i="5"/>
  <c r="AT40" i="5"/>
  <c r="AU40" i="5"/>
  <c r="AV40" i="5"/>
  <c r="AW40" i="5"/>
  <c r="AX40" i="5"/>
  <c r="AZ40" i="5"/>
  <c r="BA40" i="5"/>
  <c r="AO41" i="5"/>
  <c r="AP41" i="5"/>
  <c r="AQ41" i="5"/>
  <c r="AR41" i="5"/>
  <c r="AS41" i="5"/>
  <c r="AT41" i="5"/>
  <c r="AU41" i="5"/>
  <c r="AV41" i="5"/>
  <c r="AW41" i="5"/>
  <c r="AX41" i="5"/>
  <c r="AZ41" i="5"/>
  <c r="BA41" i="5"/>
  <c r="AO42" i="5"/>
  <c r="AP42" i="5"/>
  <c r="AQ42" i="5"/>
  <c r="AR42" i="5"/>
  <c r="AS42" i="5"/>
  <c r="AT42" i="5"/>
  <c r="AU42" i="5"/>
  <c r="AV42" i="5"/>
  <c r="AW42" i="5"/>
  <c r="AX42" i="5"/>
  <c r="AZ42" i="5"/>
  <c r="BA42" i="5"/>
  <c r="AO43" i="5"/>
  <c r="AP43" i="5"/>
  <c r="AQ43" i="5"/>
  <c r="AR43" i="5"/>
  <c r="AS43" i="5"/>
  <c r="AT43" i="5"/>
  <c r="AU43" i="5"/>
  <c r="AV43" i="5"/>
  <c r="AW43" i="5"/>
  <c r="AX43" i="5"/>
  <c r="AZ43" i="5"/>
  <c r="BA43" i="5"/>
  <c r="AO44" i="5"/>
  <c r="AP44" i="5"/>
  <c r="AQ44" i="5"/>
  <c r="AR44" i="5"/>
  <c r="AS44" i="5"/>
  <c r="AT44" i="5"/>
  <c r="AU44" i="5"/>
  <c r="AV44" i="5"/>
  <c r="AW44" i="5"/>
  <c r="AX44" i="5"/>
  <c r="AZ44" i="5"/>
  <c r="BA44" i="5"/>
  <c r="AO45" i="5"/>
  <c r="AP45" i="5"/>
  <c r="AQ45" i="5"/>
  <c r="AR45" i="5"/>
  <c r="AS45" i="5"/>
  <c r="AT45" i="5"/>
  <c r="AU45" i="5"/>
  <c r="AV45" i="5"/>
  <c r="AW45" i="5"/>
  <c r="AX45" i="5"/>
  <c r="AZ45" i="5"/>
  <c r="BA45" i="5"/>
  <c r="AO46" i="5"/>
  <c r="AP46" i="5"/>
  <c r="AQ46" i="5"/>
  <c r="AR46" i="5"/>
  <c r="AS46" i="5"/>
  <c r="AT46" i="5"/>
  <c r="AU46" i="5"/>
  <c r="AV46" i="5"/>
  <c r="AW46" i="5"/>
  <c r="AX46" i="5"/>
  <c r="AZ46" i="5"/>
  <c r="BA46" i="5"/>
  <c r="AO47" i="5"/>
  <c r="AP47" i="5"/>
  <c r="AQ47" i="5"/>
  <c r="AR47" i="5"/>
  <c r="AS47" i="5"/>
  <c r="AT47" i="5"/>
  <c r="AU47" i="5"/>
  <c r="AV47" i="5"/>
  <c r="AW47" i="5"/>
  <c r="AX47" i="5"/>
  <c r="AZ47" i="5"/>
  <c r="BA47" i="5"/>
  <c r="AO48" i="5"/>
  <c r="AP48" i="5"/>
  <c r="AQ48" i="5"/>
  <c r="AR48" i="5"/>
  <c r="AS48" i="5"/>
  <c r="AT48" i="5"/>
  <c r="AU48" i="5"/>
  <c r="AV48" i="5"/>
  <c r="AW48" i="5"/>
  <c r="AX48" i="5"/>
  <c r="AZ48" i="5"/>
  <c r="BA48" i="5"/>
  <c r="AO49" i="5"/>
  <c r="AP49" i="5"/>
  <c r="AQ49" i="5"/>
  <c r="AR49" i="5"/>
  <c r="AS49" i="5"/>
  <c r="AT49" i="5"/>
  <c r="AU49" i="5"/>
  <c r="AV49" i="5"/>
  <c r="AW49" i="5"/>
  <c r="AX49" i="5"/>
  <c r="AZ49" i="5"/>
  <c r="BA49" i="5"/>
  <c r="AO50" i="5"/>
  <c r="AP50" i="5"/>
  <c r="AQ50" i="5"/>
  <c r="AR50" i="5"/>
  <c r="AS50" i="5"/>
  <c r="AT50" i="5"/>
  <c r="AU50" i="5"/>
  <c r="AV50" i="5"/>
  <c r="AW50" i="5"/>
  <c r="AX50" i="5"/>
  <c r="AZ50" i="5"/>
  <c r="BA50" i="5"/>
  <c r="AO51" i="5"/>
  <c r="AP51" i="5"/>
  <c r="AQ51" i="5"/>
  <c r="AR51" i="5"/>
  <c r="AS51" i="5"/>
  <c r="AT51" i="5"/>
  <c r="AU51" i="5"/>
  <c r="AV51" i="5"/>
  <c r="AW51" i="5"/>
  <c r="AX51" i="5"/>
  <c r="AZ51" i="5"/>
  <c r="BA51" i="5"/>
  <c r="AO52" i="5"/>
  <c r="AP52" i="5"/>
  <c r="AQ52" i="5"/>
  <c r="AR52" i="5"/>
  <c r="AS52" i="5"/>
  <c r="AT52" i="5"/>
  <c r="AU52" i="5"/>
  <c r="AV52" i="5"/>
  <c r="AW52" i="5"/>
  <c r="AX52" i="5"/>
  <c r="AZ52" i="5"/>
  <c r="BA52" i="5"/>
  <c r="AO53" i="5"/>
  <c r="AP53" i="5"/>
  <c r="AQ53" i="5"/>
  <c r="AR53" i="5"/>
  <c r="AS53" i="5"/>
  <c r="AT53" i="5"/>
  <c r="AU53" i="5"/>
  <c r="AV53" i="5"/>
  <c r="AW53" i="5"/>
  <c r="AX53" i="5"/>
  <c r="AZ53" i="5"/>
  <c r="BA53" i="5"/>
  <c r="AO54" i="5"/>
  <c r="AP54" i="5"/>
  <c r="AQ54" i="5"/>
  <c r="AR54" i="5"/>
  <c r="AS54" i="5"/>
  <c r="AT54" i="5"/>
  <c r="AU54" i="5"/>
  <c r="AV54" i="5"/>
  <c r="AW54" i="5"/>
  <c r="AX54" i="5"/>
  <c r="AZ54" i="5"/>
  <c r="BA54" i="5"/>
  <c r="AO55" i="5"/>
  <c r="AP55" i="5"/>
  <c r="AQ55" i="5"/>
  <c r="AR55" i="5"/>
  <c r="AS55" i="5"/>
  <c r="AT55" i="5"/>
  <c r="AU55" i="5"/>
  <c r="AV55" i="5"/>
  <c r="AW55" i="5"/>
  <c r="AX55" i="5"/>
  <c r="AZ55" i="5"/>
  <c r="BA55" i="5"/>
  <c r="AO56" i="5"/>
  <c r="AP56" i="5"/>
  <c r="AQ56" i="5"/>
  <c r="AR56" i="5"/>
  <c r="AS56" i="5"/>
  <c r="AT56" i="5"/>
  <c r="AU56" i="5"/>
  <c r="AV56" i="5"/>
  <c r="AW56" i="5"/>
  <c r="AX56" i="5"/>
  <c r="AZ56" i="5"/>
  <c r="BA56" i="5"/>
  <c r="AO57" i="5"/>
  <c r="AP57" i="5"/>
  <c r="AQ57" i="5"/>
  <c r="AR57" i="5"/>
  <c r="AS57" i="5"/>
  <c r="AT57" i="5"/>
  <c r="AU57" i="5"/>
  <c r="AV57" i="5"/>
  <c r="AW57" i="5"/>
  <c r="AX57" i="5"/>
  <c r="AZ57" i="5"/>
  <c r="BA57" i="5"/>
  <c r="AO58" i="5"/>
  <c r="AP58" i="5"/>
  <c r="AQ58" i="5"/>
  <c r="AR58" i="5"/>
  <c r="AS58" i="5"/>
  <c r="AT58" i="5"/>
  <c r="AU58" i="5"/>
  <c r="AV58" i="5"/>
  <c r="AW58" i="5"/>
  <c r="AX58" i="5"/>
  <c r="AZ58" i="5"/>
  <c r="BA58" i="5"/>
  <c r="AO59" i="5"/>
  <c r="AP59" i="5"/>
  <c r="AQ59" i="5"/>
  <c r="AR59" i="5"/>
  <c r="AS59" i="5"/>
  <c r="AT59" i="5"/>
  <c r="AU59" i="5"/>
  <c r="AV59" i="5"/>
  <c r="AW59" i="5"/>
  <c r="AX59" i="5"/>
  <c r="AZ59" i="5"/>
  <c r="BA59" i="5"/>
  <c r="AO60" i="5"/>
  <c r="AP60" i="5"/>
  <c r="AQ60" i="5"/>
  <c r="AR60" i="5"/>
  <c r="AS60" i="5"/>
  <c r="AT60" i="5"/>
  <c r="AU60" i="5"/>
  <c r="AV60" i="5"/>
  <c r="AW60" i="5"/>
  <c r="AX60" i="5"/>
  <c r="AZ60" i="5"/>
  <c r="BA60" i="5"/>
  <c r="AO61" i="5"/>
  <c r="AP61" i="5"/>
  <c r="AQ61" i="5"/>
  <c r="AR61" i="5"/>
  <c r="AS61" i="5"/>
  <c r="AT61" i="5"/>
  <c r="AU61" i="5"/>
  <c r="AV61" i="5"/>
  <c r="AW61" i="5"/>
  <c r="AX61" i="5"/>
  <c r="AZ61" i="5"/>
  <c r="BA61" i="5"/>
  <c r="AO62" i="5"/>
  <c r="AP62" i="5"/>
  <c r="AQ62" i="5"/>
  <c r="AR62" i="5"/>
  <c r="AS62" i="5"/>
  <c r="AT62" i="5"/>
  <c r="AU62" i="5"/>
  <c r="AV62" i="5"/>
  <c r="AW62" i="5"/>
  <c r="AX62" i="5"/>
  <c r="AZ62" i="5"/>
  <c r="BA62" i="5"/>
  <c r="AO63" i="5"/>
  <c r="AP63" i="5"/>
  <c r="AQ63" i="5"/>
  <c r="AR63" i="5"/>
  <c r="AS63" i="5"/>
  <c r="AT63" i="5"/>
  <c r="AU63" i="5"/>
  <c r="AV63" i="5"/>
  <c r="AW63" i="5"/>
  <c r="AX63" i="5"/>
  <c r="AZ63" i="5"/>
  <c r="BA63" i="5"/>
  <c r="AO64" i="5"/>
  <c r="AP64" i="5"/>
  <c r="AQ64" i="5"/>
  <c r="AR64" i="5"/>
  <c r="AS64" i="5"/>
  <c r="AT64" i="5"/>
  <c r="AU64" i="5"/>
  <c r="AV64" i="5"/>
  <c r="AW64" i="5"/>
  <c r="AX64" i="5"/>
  <c r="AZ64" i="5"/>
  <c r="BA64" i="5"/>
  <c r="AO65" i="5"/>
  <c r="AP65" i="5"/>
  <c r="AQ65" i="5"/>
  <c r="AR65" i="5"/>
  <c r="AS65" i="5"/>
  <c r="AT65" i="5"/>
  <c r="AU65" i="5"/>
  <c r="AV65" i="5"/>
  <c r="AW65" i="5"/>
  <c r="AX65" i="5"/>
  <c r="AZ65" i="5"/>
  <c r="BA65" i="5"/>
  <c r="AO66" i="5"/>
  <c r="AP66" i="5"/>
  <c r="AQ66" i="5"/>
  <c r="AR66" i="5"/>
  <c r="AS66" i="5"/>
  <c r="AT66" i="5"/>
  <c r="AU66" i="5"/>
  <c r="AV66" i="5"/>
  <c r="AW66" i="5"/>
  <c r="AX66" i="5"/>
  <c r="AZ66" i="5"/>
  <c r="BA66" i="5"/>
  <c r="AO67" i="5"/>
  <c r="AP67" i="5"/>
  <c r="AQ67" i="5"/>
  <c r="AR67" i="5"/>
  <c r="AS67" i="5"/>
  <c r="AT67" i="5"/>
  <c r="AU67" i="5"/>
  <c r="AV67" i="5"/>
  <c r="AW67" i="5"/>
  <c r="AX67" i="5"/>
  <c r="AZ67" i="5"/>
  <c r="BA67" i="5"/>
  <c r="AO68" i="5"/>
  <c r="AP68" i="5"/>
  <c r="AQ68" i="5"/>
  <c r="AR68" i="5"/>
  <c r="AS68" i="5"/>
  <c r="AT68" i="5"/>
  <c r="AU68" i="5"/>
  <c r="AV68" i="5"/>
  <c r="AW68" i="5"/>
  <c r="AX68" i="5"/>
  <c r="AZ68" i="5"/>
  <c r="BA68" i="5"/>
  <c r="AO69" i="5"/>
  <c r="AP69" i="5"/>
  <c r="AQ69" i="5"/>
  <c r="AR69" i="5"/>
  <c r="AS69" i="5"/>
  <c r="AT69" i="5"/>
  <c r="AU69" i="5"/>
  <c r="AV69" i="5"/>
  <c r="AW69" i="5"/>
  <c r="AX69" i="5"/>
  <c r="AZ69" i="5"/>
  <c r="BA69" i="5"/>
  <c r="AO70" i="5"/>
  <c r="AP70" i="5"/>
  <c r="AQ70" i="5"/>
  <c r="AR70" i="5"/>
  <c r="AS70" i="5"/>
  <c r="AT70" i="5"/>
  <c r="AU70" i="5"/>
  <c r="AV70" i="5"/>
  <c r="AW70" i="5"/>
  <c r="AX70" i="5"/>
  <c r="AZ70" i="5"/>
  <c r="BA70" i="5"/>
  <c r="AO71" i="5"/>
  <c r="AP71" i="5"/>
  <c r="AQ71" i="5"/>
  <c r="AR71" i="5"/>
  <c r="AS71" i="5"/>
  <c r="AT71" i="5"/>
  <c r="AU71" i="5"/>
  <c r="AV71" i="5"/>
  <c r="AW71" i="5"/>
  <c r="AX71" i="5"/>
  <c r="AZ71" i="5"/>
  <c r="BA71" i="5"/>
  <c r="AO72" i="5"/>
  <c r="AP72" i="5"/>
  <c r="AQ72" i="5"/>
  <c r="AR72" i="5"/>
  <c r="AS72" i="5"/>
  <c r="AT72" i="5"/>
  <c r="AU72" i="5"/>
  <c r="AV72" i="5"/>
  <c r="AW72" i="5"/>
  <c r="AX72" i="5"/>
  <c r="AZ72" i="5"/>
  <c r="BA72" i="5"/>
  <c r="AO73" i="5"/>
  <c r="AP73" i="5"/>
  <c r="AQ73" i="5"/>
  <c r="AR73" i="5"/>
  <c r="AS73" i="5"/>
  <c r="AT73" i="5"/>
  <c r="AU73" i="5"/>
  <c r="AV73" i="5"/>
  <c r="AW73" i="5"/>
  <c r="AX73" i="5"/>
  <c r="AZ73" i="5"/>
  <c r="BA73" i="5"/>
  <c r="AO74" i="5"/>
  <c r="AP74" i="5"/>
  <c r="AQ74" i="5"/>
  <c r="AR74" i="5"/>
  <c r="AS74" i="5"/>
  <c r="AT74" i="5"/>
  <c r="AU74" i="5"/>
  <c r="AV74" i="5"/>
  <c r="AW74" i="5"/>
  <c r="AX74" i="5"/>
  <c r="AZ74" i="5"/>
  <c r="BA74" i="5"/>
  <c r="AO75" i="5"/>
  <c r="AP75" i="5"/>
  <c r="AQ75" i="5"/>
  <c r="AR75" i="5"/>
  <c r="AS75" i="5"/>
  <c r="AT75" i="5"/>
  <c r="AU75" i="5"/>
  <c r="AV75" i="5"/>
  <c r="AW75" i="5"/>
  <c r="AX75" i="5"/>
  <c r="AZ75" i="5"/>
  <c r="BA75" i="5"/>
  <c r="AO76" i="5"/>
  <c r="AP76" i="5"/>
  <c r="AQ76" i="5"/>
  <c r="AR76" i="5"/>
  <c r="AS76" i="5"/>
  <c r="AT76" i="5"/>
  <c r="AU76" i="5"/>
  <c r="AV76" i="5"/>
  <c r="AW76" i="5"/>
  <c r="AX76" i="5"/>
  <c r="AZ76" i="5"/>
  <c r="BA76" i="5"/>
  <c r="AO77" i="5"/>
  <c r="AP77" i="5"/>
  <c r="AQ77" i="5"/>
  <c r="AR77" i="5"/>
  <c r="AS77" i="5"/>
  <c r="AT77" i="5"/>
  <c r="AU77" i="5"/>
  <c r="AV77" i="5"/>
  <c r="AW77" i="5"/>
  <c r="AX77" i="5"/>
  <c r="AZ77" i="5"/>
  <c r="BA77" i="5"/>
  <c r="AO78" i="5"/>
  <c r="AP78" i="5"/>
  <c r="AQ78" i="5"/>
  <c r="AR78" i="5"/>
  <c r="AS78" i="5"/>
  <c r="AT78" i="5"/>
  <c r="AU78" i="5"/>
  <c r="AV78" i="5"/>
  <c r="AW78" i="5"/>
  <c r="AX78" i="5"/>
  <c r="AZ78" i="5"/>
  <c r="BA78" i="5"/>
  <c r="AO79" i="5"/>
  <c r="AP79" i="5"/>
  <c r="AQ79" i="5"/>
  <c r="AR79" i="5"/>
  <c r="AS79" i="5"/>
  <c r="AT79" i="5"/>
  <c r="AU79" i="5"/>
  <c r="AV79" i="5"/>
  <c r="AW79" i="5"/>
  <c r="AX79" i="5"/>
  <c r="AZ79" i="5"/>
  <c r="BA79" i="5"/>
  <c r="AO81" i="5"/>
  <c r="AP81" i="5"/>
  <c r="AQ81" i="5"/>
  <c r="AR81" i="5"/>
  <c r="AS81" i="5"/>
  <c r="AT81" i="5"/>
  <c r="AU81" i="5"/>
  <c r="AV81" i="5"/>
  <c r="AW81" i="5"/>
  <c r="AX81" i="5"/>
  <c r="AZ81" i="5"/>
  <c r="BA81" i="5"/>
  <c r="AO82" i="5"/>
  <c r="AP82" i="5"/>
  <c r="AQ82" i="5"/>
  <c r="AR82" i="5"/>
  <c r="AS82" i="5"/>
  <c r="AT82" i="5"/>
  <c r="AU82" i="5"/>
  <c r="AV82" i="5"/>
  <c r="AW82" i="5"/>
  <c r="AX82" i="5"/>
  <c r="AZ82" i="5"/>
  <c r="BA82" i="5"/>
  <c r="AO83" i="5"/>
  <c r="AP83" i="5"/>
  <c r="AQ83" i="5"/>
  <c r="AR83" i="5"/>
  <c r="AS83" i="5"/>
  <c r="AT83" i="5"/>
  <c r="AU83" i="5"/>
  <c r="AV83" i="5"/>
  <c r="AW83" i="5"/>
  <c r="AX83" i="5"/>
  <c r="AZ83" i="5"/>
  <c r="BA83" i="5"/>
  <c r="AO84" i="5"/>
  <c r="AP84" i="5"/>
  <c r="AQ84" i="5"/>
  <c r="AR84" i="5"/>
  <c r="AS84" i="5"/>
  <c r="AT84" i="5"/>
  <c r="AU84" i="5"/>
  <c r="AV84" i="5"/>
  <c r="AW84" i="5"/>
  <c r="AX84" i="5"/>
  <c r="AZ84" i="5"/>
  <c r="BA84" i="5"/>
  <c r="AO85" i="5"/>
  <c r="AP85" i="5"/>
  <c r="AQ85" i="5"/>
  <c r="AR85" i="5"/>
  <c r="AS85" i="5"/>
  <c r="AT85" i="5"/>
  <c r="AU85" i="5"/>
  <c r="AV85" i="5"/>
  <c r="AW85" i="5"/>
  <c r="AX85" i="5"/>
  <c r="AZ85" i="5"/>
  <c r="BA85" i="5"/>
  <c r="AO86" i="5"/>
  <c r="AP86" i="5"/>
  <c r="AQ86" i="5"/>
  <c r="AR86" i="5"/>
  <c r="AS86" i="5"/>
  <c r="AT86" i="5"/>
  <c r="AU86" i="5"/>
  <c r="AV86" i="5"/>
  <c r="AW86" i="5"/>
  <c r="AX86" i="5"/>
  <c r="AZ86" i="5"/>
  <c r="BA86" i="5"/>
  <c r="AO87" i="5"/>
  <c r="AP87" i="5"/>
  <c r="AQ87" i="5"/>
  <c r="AR87" i="5"/>
  <c r="AS87" i="5"/>
  <c r="AT87" i="5"/>
  <c r="AU87" i="5"/>
  <c r="AV87" i="5"/>
  <c r="AW87" i="5"/>
  <c r="AX87" i="5"/>
  <c r="AZ87" i="5"/>
  <c r="BA87" i="5"/>
  <c r="AO88" i="5"/>
  <c r="AP88" i="5"/>
  <c r="AQ88" i="5"/>
  <c r="AR88" i="5"/>
  <c r="AS88" i="5"/>
  <c r="AT88" i="5"/>
  <c r="AU88" i="5"/>
  <c r="AV88" i="5"/>
  <c r="AW88" i="5"/>
  <c r="AX88" i="5"/>
  <c r="AZ88" i="5"/>
  <c r="BA88" i="5"/>
  <c r="AO89" i="5"/>
  <c r="AP89" i="5"/>
  <c r="AQ89" i="5"/>
  <c r="AR89" i="5"/>
  <c r="AS89" i="5"/>
  <c r="AT89" i="5"/>
  <c r="AU89" i="5"/>
  <c r="AV89" i="5"/>
  <c r="AW89" i="5"/>
  <c r="AX89" i="5"/>
  <c r="AZ89" i="5"/>
  <c r="BA89" i="5"/>
  <c r="AO90" i="5"/>
  <c r="AP90" i="5"/>
  <c r="AQ90" i="5"/>
  <c r="AR90" i="5"/>
  <c r="AS90" i="5"/>
  <c r="AT90" i="5"/>
  <c r="AU90" i="5"/>
  <c r="AV90" i="5"/>
  <c r="AW90" i="5"/>
  <c r="AX90" i="5"/>
  <c r="AZ90" i="5"/>
  <c r="BA90" i="5"/>
  <c r="AO91" i="5"/>
  <c r="AP91" i="5"/>
  <c r="AQ91" i="5"/>
  <c r="AR91" i="5"/>
  <c r="AS91" i="5"/>
  <c r="AT91" i="5"/>
  <c r="AU91" i="5"/>
  <c r="AV91" i="5"/>
  <c r="AW91" i="5"/>
  <c r="AX91" i="5"/>
  <c r="AZ91" i="5"/>
  <c r="BA91" i="5"/>
  <c r="AO92" i="5"/>
  <c r="AP92" i="5"/>
  <c r="AQ92" i="5"/>
  <c r="AR92" i="5"/>
  <c r="AS92" i="5"/>
  <c r="AT92" i="5"/>
  <c r="AU92" i="5"/>
  <c r="AV92" i="5"/>
  <c r="AW92" i="5"/>
  <c r="AX92" i="5"/>
  <c r="AZ92" i="5"/>
  <c r="BA92" i="5"/>
  <c r="AO93" i="5"/>
  <c r="AP93" i="5"/>
  <c r="AQ93" i="5"/>
  <c r="AR93" i="5"/>
  <c r="AS93" i="5"/>
  <c r="AT93" i="5"/>
  <c r="AU93" i="5"/>
  <c r="AV93" i="5"/>
  <c r="AW93" i="5"/>
  <c r="AX93" i="5"/>
  <c r="AZ93" i="5"/>
  <c r="BA93" i="5"/>
  <c r="AO94" i="5"/>
  <c r="AP94" i="5"/>
  <c r="AQ94" i="5"/>
  <c r="AR94" i="5"/>
  <c r="AS94" i="5"/>
  <c r="AT94" i="5"/>
  <c r="AU94" i="5"/>
  <c r="AV94" i="5"/>
  <c r="AW94" i="5"/>
  <c r="AX94" i="5"/>
  <c r="AZ94" i="5"/>
  <c r="BA94" i="5"/>
  <c r="AO95" i="5"/>
  <c r="AP95" i="5"/>
  <c r="AQ95" i="5"/>
  <c r="AR95" i="5"/>
  <c r="AS95" i="5"/>
  <c r="AT95" i="5"/>
  <c r="AU95" i="5"/>
  <c r="AV95" i="5"/>
  <c r="AW95" i="5"/>
  <c r="AX95" i="5"/>
  <c r="AZ95" i="5"/>
  <c r="BA95" i="5"/>
  <c r="AO96" i="5"/>
  <c r="AP96" i="5"/>
  <c r="AQ96" i="5"/>
  <c r="AR96" i="5"/>
  <c r="AS96" i="5"/>
  <c r="AT96" i="5"/>
  <c r="AU96" i="5"/>
  <c r="AV96" i="5"/>
  <c r="AW96" i="5"/>
  <c r="AX96" i="5"/>
  <c r="AZ96" i="5"/>
  <c r="BA96" i="5"/>
  <c r="AO97" i="5"/>
  <c r="AP97" i="5"/>
  <c r="AQ97" i="5"/>
  <c r="AR97" i="5"/>
  <c r="AS97" i="5"/>
  <c r="AT97" i="5"/>
  <c r="AU97" i="5"/>
  <c r="AV97" i="5"/>
  <c r="AW97" i="5"/>
  <c r="AX97" i="5"/>
  <c r="AZ97" i="5"/>
  <c r="BA97" i="5"/>
  <c r="AO98" i="5"/>
  <c r="AP98" i="5"/>
  <c r="AQ98" i="5"/>
  <c r="AR98" i="5"/>
  <c r="AS98" i="5"/>
  <c r="AT98" i="5"/>
  <c r="AU98" i="5"/>
  <c r="AV98" i="5"/>
  <c r="AW98" i="5"/>
  <c r="AX98" i="5"/>
  <c r="AZ98" i="5"/>
  <c r="BA98" i="5"/>
  <c r="AO99" i="5"/>
  <c r="AP99" i="5"/>
  <c r="AQ99" i="5"/>
  <c r="AR99" i="5"/>
  <c r="AS99" i="5"/>
  <c r="AT99" i="5"/>
  <c r="AU99" i="5"/>
  <c r="AV99" i="5"/>
  <c r="AW99" i="5"/>
  <c r="AX99" i="5"/>
  <c r="AZ99" i="5"/>
  <c r="BA99" i="5"/>
  <c r="AO100" i="5"/>
  <c r="AP100" i="5"/>
  <c r="AQ100" i="5"/>
  <c r="AR100" i="5"/>
  <c r="AS100" i="5"/>
  <c r="AT100" i="5"/>
  <c r="AU100" i="5"/>
  <c r="AV100" i="5"/>
  <c r="AW100" i="5"/>
  <c r="AX100" i="5"/>
  <c r="AZ100" i="5"/>
  <c r="BA100" i="5"/>
  <c r="AO101" i="5"/>
  <c r="AP101" i="5"/>
  <c r="AQ101" i="5"/>
  <c r="AR101" i="5"/>
  <c r="AS101" i="5"/>
  <c r="AT101" i="5"/>
  <c r="AU101" i="5"/>
  <c r="AV101" i="5"/>
  <c r="AW101" i="5"/>
  <c r="AX101" i="5"/>
  <c r="AZ101" i="5"/>
  <c r="BA101" i="5"/>
  <c r="AO102" i="5"/>
  <c r="AP102" i="5"/>
  <c r="AQ102" i="5"/>
  <c r="AR102" i="5"/>
  <c r="AS102" i="5"/>
  <c r="AT102" i="5"/>
  <c r="AU102" i="5"/>
  <c r="AV102" i="5"/>
  <c r="AW102" i="5"/>
  <c r="AX102" i="5"/>
  <c r="AZ102" i="5"/>
  <c r="BA102" i="5"/>
  <c r="AO103" i="5"/>
  <c r="AP103" i="5"/>
  <c r="AQ103" i="5"/>
  <c r="AR103" i="5"/>
  <c r="AS103" i="5"/>
  <c r="AT103" i="5"/>
  <c r="AU103" i="5"/>
  <c r="AV103" i="5"/>
  <c r="AW103" i="5"/>
  <c r="AX103" i="5"/>
  <c r="AZ103" i="5"/>
  <c r="BA103" i="5"/>
  <c r="AO104" i="5"/>
  <c r="AP104" i="5"/>
  <c r="AQ104" i="5"/>
  <c r="AR104" i="5"/>
  <c r="AS104" i="5"/>
  <c r="AT104" i="5"/>
  <c r="AU104" i="5"/>
  <c r="AV104" i="5"/>
  <c r="AW104" i="5"/>
  <c r="AX104" i="5"/>
  <c r="AZ104" i="5"/>
  <c r="BA104" i="5"/>
  <c r="AO105" i="5"/>
  <c r="AP105" i="5"/>
  <c r="AQ105" i="5"/>
  <c r="AR105" i="5"/>
  <c r="AS105" i="5"/>
  <c r="AT105" i="5"/>
  <c r="AU105" i="5"/>
  <c r="AV105" i="5"/>
  <c r="AW105" i="5"/>
  <c r="AX105" i="5"/>
  <c r="AZ105" i="5"/>
  <c r="BA105" i="5"/>
  <c r="AO106" i="5"/>
  <c r="AP106" i="5"/>
  <c r="AQ106" i="5"/>
  <c r="AR106" i="5"/>
  <c r="AS106" i="5"/>
  <c r="AT106" i="5"/>
  <c r="AU106" i="5"/>
  <c r="AV106" i="5"/>
  <c r="AW106" i="5"/>
  <c r="AX106" i="5"/>
  <c r="AZ106" i="5"/>
  <c r="BA106" i="5"/>
  <c r="AO107" i="5"/>
  <c r="AP107" i="5"/>
  <c r="AQ107" i="5"/>
  <c r="AR107" i="5"/>
  <c r="AS107" i="5"/>
  <c r="AT107" i="5"/>
  <c r="AU107" i="5"/>
  <c r="AV107" i="5"/>
  <c r="AW107" i="5"/>
  <c r="AX107" i="5"/>
  <c r="AZ107" i="5"/>
  <c r="BA107" i="5"/>
  <c r="AO108" i="5"/>
  <c r="AP108" i="5"/>
  <c r="AQ108" i="5"/>
  <c r="AR108" i="5"/>
  <c r="AS108" i="5"/>
  <c r="AT108" i="5"/>
  <c r="AU108" i="5"/>
  <c r="AV108" i="5"/>
  <c r="AW108" i="5"/>
  <c r="AX108" i="5"/>
  <c r="AZ108" i="5"/>
  <c r="BA108" i="5"/>
  <c r="AO109" i="5"/>
  <c r="AP109" i="5"/>
  <c r="AQ109" i="5"/>
  <c r="AR109" i="5"/>
  <c r="AS109" i="5"/>
  <c r="AT109" i="5"/>
  <c r="AU109" i="5"/>
  <c r="AV109" i="5"/>
  <c r="AW109" i="5"/>
  <c r="AX109" i="5"/>
  <c r="AZ109" i="5"/>
  <c r="BA109" i="5"/>
  <c r="AO110" i="5"/>
  <c r="AP110" i="5"/>
  <c r="AQ110" i="5"/>
  <c r="AR110" i="5"/>
  <c r="AS110" i="5"/>
  <c r="AT110" i="5"/>
  <c r="AU110" i="5"/>
  <c r="AV110" i="5"/>
  <c r="AW110" i="5"/>
  <c r="AX110" i="5"/>
  <c r="AZ110" i="5"/>
  <c r="BA110" i="5"/>
  <c r="AO111" i="5"/>
  <c r="AP111" i="5"/>
  <c r="AQ111" i="5"/>
  <c r="AR111" i="5"/>
  <c r="AS111" i="5"/>
  <c r="AT111" i="5"/>
  <c r="AU111" i="5"/>
  <c r="AV111" i="5"/>
  <c r="AW111" i="5"/>
  <c r="AX111" i="5"/>
  <c r="AZ111" i="5"/>
  <c r="BA111" i="5"/>
  <c r="AO112" i="5"/>
  <c r="AP112" i="5"/>
  <c r="AQ112" i="5"/>
  <c r="AR112" i="5"/>
  <c r="AS112" i="5"/>
  <c r="AT112" i="5"/>
  <c r="AU112" i="5"/>
  <c r="AV112" i="5"/>
  <c r="AW112" i="5"/>
  <c r="AX112" i="5"/>
  <c r="AZ112" i="5"/>
  <c r="BA112" i="5"/>
  <c r="AO113" i="5"/>
  <c r="AP113" i="5"/>
  <c r="AQ113" i="5"/>
  <c r="AR113" i="5"/>
  <c r="AS113" i="5"/>
  <c r="AT113" i="5"/>
  <c r="AU113" i="5"/>
  <c r="AV113" i="5"/>
  <c r="AW113" i="5"/>
  <c r="AX113" i="5"/>
  <c r="AZ113" i="5"/>
  <c r="BA113" i="5"/>
  <c r="AO114" i="5"/>
  <c r="AP114" i="5"/>
  <c r="AQ114" i="5"/>
  <c r="AR114" i="5"/>
  <c r="AS114" i="5"/>
  <c r="AT114" i="5"/>
  <c r="AU114" i="5"/>
  <c r="AV114" i="5"/>
  <c r="AW114" i="5"/>
  <c r="AX114" i="5"/>
  <c r="AZ114" i="5"/>
  <c r="BA114" i="5"/>
  <c r="AO115" i="5"/>
  <c r="AP115" i="5"/>
  <c r="AQ115" i="5"/>
  <c r="AR115" i="5"/>
  <c r="AS115" i="5"/>
  <c r="AT115" i="5"/>
  <c r="AU115" i="5"/>
  <c r="AV115" i="5"/>
  <c r="AW115" i="5"/>
  <c r="AX115" i="5"/>
  <c r="AZ115" i="5"/>
  <c r="BA115" i="5"/>
  <c r="AO116" i="5"/>
  <c r="AP116" i="5"/>
  <c r="AQ116" i="5"/>
  <c r="AR116" i="5"/>
  <c r="AS116" i="5"/>
  <c r="AT116" i="5"/>
  <c r="AU116" i="5"/>
  <c r="AV116" i="5"/>
  <c r="AW116" i="5"/>
  <c r="AX116" i="5"/>
  <c r="AZ116" i="5"/>
  <c r="BA116" i="5"/>
  <c r="AO117" i="5"/>
  <c r="AP117" i="5"/>
  <c r="AQ117" i="5"/>
  <c r="AR117" i="5"/>
  <c r="AS117" i="5"/>
  <c r="AT117" i="5"/>
  <c r="AU117" i="5"/>
  <c r="AV117" i="5"/>
  <c r="AW117" i="5"/>
  <c r="AX117" i="5"/>
  <c r="AZ117" i="5"/>
  <c r="BA117" i="5"/>
  <c r="AO118" i="5"/>
  <c r="AP118" i="5"/>
  <c r="AQ118" i="5"/>
  <c r="AR118" i="5"/>
  <c r="AS118" i="5"/>
  <c r="AT118" i="5"/>
  <c r="AU118" i="5"/>
  <c r="AV118" i="5"/>
  <c r="AW118" i="5"/>
  <c r="AX118" i="5"/>
  <c r="AZ118" i="5"/>
  <c r="BA118" i="5"/>
  <c r="AO119" i="5"/>
  <c r="AP119" i="5"/>
  <c r="AQ119" i="5"/>
  <c r="AR119" i="5"/>
  <c r="AS119" i="5"/>
  <c r="AT119" i="5"/>
  <c r="AU119" i="5"/>
  <c r="AV119" i="5"/>
  <c r="AW119" i="5"/>
  <c r="AX119" i="5"/>
  <c r="AZ119" i="5"/>
  <c r="BA119" i="5"/>
  <c r="AO120" i="5"/>
  <c r="AP120" i="5"/>
  <c r="AQ120" i="5"/>
  <c r="AR120" i="5"/>
  <c r="AS120" i="5"/>
  <c r="AT120" i="5"/>
  <c r="AU120" i="5"/>
  <c r="AV120" i="5"/>
  <c r="AW120" i="5"/>
  <c r="AX120" i="5"/>
  <c r="AZ120" i="5"/>
  <c r="BA120" i="5"/>
  <c r="AO121" i="5"/>
  <c r="AP121" i="5"/>
  <c r="AQ121" i="5"/>
  <c r="AR121" i="5"/>
  <c r="AS121" i="5"/>
  <c r="AT121" i="5"/>
  <c r="AU121" i="5"/>
  <c r="AV121" i="5"/>
  <c r="AW121" i="5"/>
  <c r="AX121" i="5"/>
  <c r="AZ121" i="5"/>
  <c r="BA121" i="5"/>
  <c r="AO122" i="5"/>
  <c r="AP122" i="5"/>
  <c r="AQ122" i="5"/>
  <c r="AR122" i="5"/>
  <c r="AS122" i="5"/>
  <c r="AT122" i="5"/>
  <c r="AU122" i="5"/>
  <c r="AV122" i="5"/>
  <c r="AW122" i="5"/>
  <c r="AX122" i="5"/>
  <c r="AZ122" i="5"/>
  <c r="BA122" i="5"/>
  <c r="AO123" i="5"/>
  <c r="AP123" i="5"/>
  <c r="AQ123" i="5"/>
  <c r="AR123" i="5"/>
  <c r="AS123" i="5"/>
  <c r="AT123" i="5"/>
  <c r="AU123" i="5"/>
  <c r="AV123" i="5"/>
  <c r="AW123" i="5"/>
  <c r="AX123" i="5"/>
  <c r="AZ123" i="5"/>
  <c r="BA123" i="5"/>
  <c r="AO125" i="5"/>
  <c r="AP125" i="5"/>
  <c r="AQ125" i="5"/>
  <c r="AR125" i="5"/>
  <c r="AS125" i="5"/>
  <c r="AT125" i="5"/>
  <c r="AU125" i="5"/>
  <c r="AV125" i="5"/>
  <c r="AW125" i="5"/>
  <c r="AX125" i="5"/>
  <c r="AZ125" i="5"/>
  <c r="BA125" i="5"/>
  <c r="AO126" i="5"/>
  <c r="AP126" i="5"/>
  <c r="AQ126" i="5"/>
  <c r="AR126" i="5"/>
  <c r="AS126" i="5"/>
  <c r="AT126" i="5"/>
  <c r="AU126" i="5"/>
  <c r="AV126" i="5"/>
  <c r="AW126" i="5"/>
  <c r="AX126" i="5"/>
  <c r="AZ126" i="5"/>
  <c r="BA126" i="5"/>
  <c r="AO127" i="5"/>
  <c r="AP127" i="5"/>
  <c r="AQ127" i="5"/>
  <c r="AR127" i="5"/>
  <c r="AS127" i="5"/>
  <c r="AT127" i="5"/>
  <c r="AU127" i="5"/>
  <c r="AV127" i="5"/>
  <c r="AW127" i="5"/>
  <c r="AX127" i="5"/>
  <c r="AZ127" i="5"/>
  <c r="BA127" i="5"/>
  <c r="AO128" i="5"/>
  <c r="AP128" i="5"/>
  <c r="AQ128" i="5"/>
  <c r="AR128" i="5"/>
  <c r="AS128" i="5"/>
  <c r="AT128" i="5"/>
  <c r="AU128" i="5"/>
  <c r="AV128" i="5"/>
  <c r="AW128" i="5"/>
  <c r="AX128" i="5"/>
  <c r="AZ128" i="5"/>
  <c r="BA128" i="5"/>
  <c r="AO129" i="5"/>
  <c r="AP129" i="5"/>
  <c r="AQ129" i="5"/>
  <c r="AR129" i="5"/>
  <c r="AS129" i="5"/>
  <c r="AT129" i="5"/>
  <c r="AU129" i="5"/>
  <c r="AV129" i="5"/>
  <c r="AW129" i="5"/>
  <c r="AX129" i="5"/>
  <c r="AZ129" i="5"/>
  <c r="BA129" i="5"/>
  <c r="AO130" i="5"/>
  <c r="AP130" i="5"/>
  <c r="AQ130" i="5"/>
  <c r="AR130" i="5"/>
  <c r="AS130" i="5"/>
  <c r="AT130" i="5"/>
  <c r="AU130" i="5"/>
  <c r="AV130" i="5"/>
  <c r="AW130" i="5"/>
  <c r="AX130" i="5"/>
  <c r="AZ130" i="5"/>
  <c r="BA130" i="5"/>
  <c r="AO131" i="5"/>
  <c r="AP131" i="5"/>
  <c r="AQ131" i="5"/>
  <c r="AR131" i="5"/>
  <c r="AS131" i="5"/>
  <c r="AT131" i="5"/>
  <c r="AU131" i="5"/>
  <c r="AV131" i="5"/>
  <c r="AW131" i="5"/>
  <c r="AX131" i="5"/>
  <c r="AZ131" i="5"/>
  <c r="BA131" i="5"/>
  <c r="AO132" i="5"/>
  <c r="AP132" i="5"/>
  <c r="AQ132" i="5"/>
  <c r="AR132" i="5"/>
  <c r="AS132" i="5"/>
  <c r="AT132" i="5"/>
  <c r="AU132" i="5"/>
  <c r="AV132" i="5"/>
  <c r="AW132" i="5"/>
  <c r="AX132" i="5"/>
  <c r="AZ132" i="5"/>
  <c r="BA132" i="5"/>
  <c r="AO133" i="5"/>
  <c r="AP133" i="5"/>
  <c r="AQ133" i="5"/>
  <c r="AR133" i="5"/>
  <c r="AS133" i="5"/>
  <c r="AT133" i="5"/>
  <c r="AU133" i="5"/>
  <c r="AV133" i="5"/>
  <c r="AW133" i="5"/>
  <c r="AX133" i="5"/>
  <c r="AZ133" i="5"/>
  <c r="BA133" i="5"/>
  <c r="AO134" i="5"/>
  <c r="AP134" i="5"/>
  <c r="AQ134" i="5"/>
  <c r="AR134" i="5"/>
  <c r="AS134" i="5"/>
  <c r="AT134" i="5"/>
  <c r="AU134" i="5"/>
  <c r="AV134" i="5"/>
  <c r="AW134" i="5"/>
  <c r="AX134" i="5"/>
  <c r="AZ134" i="5"/>
  <c r="BA134" i="5"/>
  <c r="CE7" i="5" l="1"/>
  <c r="CD7" i="5"/>
  <c r="CC7" i="5"/>
  <c r="CB7" i="5"/>
  <c r="CA7" i="5"/>
  <c r="BZ7" i="5"/>
  <c r="BY7" i="5"/>
  <c r="BX7" i="5"/>
  <c r="BW7" i="5"/>
  <c r="BV7" i="5"/>
  <c r="BU7" i="5"/>
  <c r="BT7" i="5"/>
  <c r="BS7" i="5"/>
  <c r="BR7" i="5"/>
  <c r="BP7" i="5"/>
  <c r="BO7" i="5"/>
  <c r="BN7" i="5"/>
  <c r="BM7" i="5"/>
  <c r="BL7" i="5"/>
  <c r="BK7" i="5"/>
  <c r="BJ7" i="5"/>
  <c r="BI7" i="5"/>
  <c r="BH7" i="5"/>
  <c r="BG7" i="5"/>
  <c r="BF7" i="5"/>
  <c r="BE7" i="5"/>
  <c r="BD7" i="5"/>
  <c r="BC7" i="5"/>
  <c r="AN7" i="5"/>
  <c r="BP3" i="5" l="1"/>
  <c r="BT3" i="5"/>
  <c r="CC134" i="5" l="1"/>
  <c r="CB134" i="5"/>
  <c r="CA134" i="5"/>
  <c r="BZ134" i="5"/>
  <c r="BY134" i="5"/>
  <c r="BX134" i="5"/>
  <c r="BW134" i="5"/>
  <c r="BV134" i="5"/>
  <c r="BU134" i="5"/>
  <c r="BT134" i="5"/>
  <c r="BS134" i="5"/>
  <c r="BR134" i="5"/>
  <c r="BL134" i="5"/>
  <c r="BD134" i="5"/>
  <c r="BC134" i="5"/>
  <c r="AN134" i="5"/>
  <c r="CD134" i="5"/>
  <c r="CC133" i="5"/>
  <c r="CB133" i="5"/>
  <c r="CA133" i="5"/>
  <c r="BZ133" i="5"/>
  <c r="BY133" i="5"/>
  <c r="BX133" i="5"/>
  <c r="BW133" i="5"/>
  <c r="BV133" i="5"/>
  <c r="BU133" i="5"/>
  <c r="BT133" i="5"/>
  <c r="BS133" i="5"/>
  <c r="BR133" i="5"/>
  <c r="BD133" i="5"/>
  <c r="BC133" i="5"/>
  <c r="AN133" i="5"/>
  <c r="CD133" i="5"/>
  <c r="CC132" i="5"/>
  <c r="CB132" i="5"/>
  <c r="CA132" i="5"/>
  <c r="BZ132" i="5"/>
  <c r="BY132" i="5"/>
  <c r="BX132" i="5"/>
  <c r="BW132" i="5"/>
  <c r="BV132" i="5"/>
  <c r="BU132" i="5"/>
  <c r="BT132" i="5"/>
  <c r="BS132" i="5"/>
  <c r="BR132" i="5"/>
  <c r="BL132" i="5"/>
  <c r="BD132" i="5"/>
  <c r="BC132" i="5"/>
  <c r="AN132" i="5"/>
  <c r="CD132" i="5"/>
  <c r="CE131" i="5"/>
  <c r="CC131" i="5"/>
  <c r="CB131" i="5"/>
  <c r="CA131" i="5"/>
  <c r="BZ131" i="5"/>
  <c r="BY131" i="5"/>
  <c r="BX131" i="5"/>
  <c r="BW131" i="5"/>
  <c r="BV131" i="5"/>
  <c r="BU131" i="5"/>
  <c r="BT131" i="5"/>
  <c r="BS131" i="5"/>
  <c r="BR131" i="5"/>
  <c r="BN131" i="5"/>
  <c r="BL131" i="5"/>
  <c r="BJ131" i="5"/>
  <c r="BF131" i="5"/>
  <c r="BD131" i="5"/>
  <c r="BC131" i="5"/>
  <c r="AN131" i="5"/>
  <c r="BP131" i="5"/>
  <c r="CD131" i="5"/>
  <c r="CC130" i="5"/>
  <c r="CB130" i="5"/>
  <c r="CA130" i="5"/>
  <c r="BZ130" i="5"/>
  <c r="BY130" i="5"/>
  <c r="BX130" i="5"/>
  <c r="BW130" i="5"/>
  <c r="BV130" i="5"/>
  <c r="BU130" i="5"/>
  <c r="BT130" i="5"/>
  <c r="BS130" i="5"/>
  <c r="BR130" i="5"/>
  <c r="BL130" i="5"/>
  <c r="BJ130" i="5"/>
  <c r="BD130" i="5"/>
  <c r="BC130" i="5"/>
  <c r="AN130" i="5"/>
  <c r="CE130" i="5"/>
  <c r="CD130" i="5"/>
  <c r="CC129" i="5"/>
  <c r="CB129" i="5"/>
  <c r="CA129" i="5"/>
  <c r="BZ129" i="5"/>
  <c r="BY129" i="5"/>
  <c r="BX129" i="5"/>
  <c r="BW129" i="5"/>
  <c r="BV129" i="5"/>
  <c r="BU129" i="5"/>
  <c r="BT129" i="5"/>
  <c r="BS129" i="5"/>
  <c r="BR129" i="5"/>
  <c r="BH129" i="5"/>
  <c r="BD129" i="5"/>
  <c r="BC129" i="5"/>
  <c r="AN129" i="5"/>
  <c r="CD129" i="5"/>
  <c r="CC128" i="5"/>
  <c r="CB128" i="5"/>
  <c r="CA128" i="5"/>
  <c r="BZ128" i="5"/>
  <c r="BY128" i="5"/>
  <c r="BX128" i="5"/>
  <c r="BW128" i="5"/>
  <c r="BV128" i="5"/>
  <c r="BU128" i="5"/>
  <c r="BT128" i="5"/>
  <c r="BS128" i="5"/>
  <c r="BR128" i="5"/>
  <c r="BD128" i="5"/>
  <c r="BC128" i="5"/>
  <c r="AN128" i="5"/>
  <c r="BL128" i="5"/>
  <c r="CD128" i="5"/>
  <c r="CE127" i="5"/>
  <c r="CC127" i="5"/>
  <c r="CB127" i="5"/>
  <c r="CA127" i="5"/>
  <c r="BZ127" i="5"/>
  <c r="BY127" i="5"/>
  <c r="BX127" i="5"/>
  <c r="BW127" i="5"/>
  <c r="BV127" i="5"/>
  <c r="BU127" i="5"/>
  <c r="BT127" i="5"/>
  <c r="BS127" i="5"/>
  <c r="BR127" i="5"/>
  <c r="BN127" i="5"/>
  <c r="BL127" i="5"/>
  <c r="BJ127" i="5"/>
  <c r="BF127" i="5"/>
  <c r="BD127" i="5"/>
  <c r="BC127" i="5"/>
  <c r="AN127" i="5"/>
  <c r="BP127" i="5"/>
  <c r="CD127" i="5"/>
  <c r="CE126" i="5"/>
  <c r="CC126" i="5"/>
  <c r="CB126" i="5"/>
  <c r="CA126" i="5"/>
  <c r="BZ126" i="5"/>
  <c r="BY126" i="5"/>
  <c r="BX126" i="5"/>
  <c r="BW126" i="5"/>
  <c r="BV126" i="5"/>
  <c r="BU126" i="5"/>
  <c r="BT126" i="5"/>
  <c r="BS126" i="5"/>
  <c r="BR126" i="5"/>
  <c r="BJ126" i="5"/>
  <c r="BH126" i="5"/>
  <c r="BD126" i="5"/>
  <c r="BC126" i="5"/>
  <c r="AN126" i="5"/>
  <c r="CD126" i="5"/>
  <c r="CE125" i="5"/>
  <c r="CC125" i="5"/>
  <c r="CB125" i="5"/>
  <c r="CA125" i="5"/>
  <c r="BZ125" i="5"/>
  <c r="BY125" i="5"/>
  <c r="BX125" i="5"/>
  <c r="BW125" i="5"/>
  <c r="BV125" i="5"/>
  <c r="BU125" i="5"/>
  <c r="BT125" i="5"/>
  <c r="BS125" i="5"/>
  <c r="BR125" i="5"/>
  <c r="BP125" i="5"/>
  <c r="BH125" i="5"/>
  <c r="BF125" i="5"/>
  <c r="BD125" i="5"/>
  <c r="BC125" i="5"/>
  <c r="AN125" i="5"/>
  <c r="BN125" i="5"/>
  <c r="CD125" i="5"/>
  <c r="CC123" i="5"/>
  <c r="CB123" i="5"/>
  <c r="CA123" i="5"/>
  <c r="BZ123" i="5"/>
  <c r="BY123" i="5"/>
  <c r="BX123" i="5"/>
  <c r="BW123" i="5"/>
  <c r="BV123" i="5"/>
  <c r="BU123" i="5"/>
  <c r="BT123" i="5"/>
  <c r="BS123" i="5"/>
  <c r="BR123" i="5"/>
  <c r="BP123" i="5"/>
  <c r="BG123" i="5"/>
  <c r="BD123" i="5"/>
  <c r="BC123" i="5"/>
  <c r="AN123" i="5"/>
  <c r="CE123" i="5"/>
  <c r="BF123" i="5"/>
  <c r="CE122" i="5"/>
  <c r="CC122" i="5"/>
  <c r="CB122" i="5"/>
  <c r="CA122" i="5"/>
  <c r="BZ122" i="5"/>
  <c r="BY122" i="5"/>
  <c r="BX122" i="5"/>
  <c r="BW122" i="5"/>
  <c r="BV122" i="5"/>
  <c r="BU122" i="5"/>
  <c r="BT122" i="5"/>
  <c r="BS122" i="5"/>
  <c r="BR122" i="5"/>
  <c r="BH122" i="5"/>
  <c r="BD122" i="5"/>
  <c r="BC122" i="5"/>
  <c r="AN122" i="5"/>
  <c r="BG122" i="5"/>
  <c r="CC121" i="5"/>
  <c r="CB121" i="5"/>
  <c r="CA121" i="5"/>
  <c r="BZ121" i="5"/>
  <c r="BY121" i="5"/>
  <c r="BX121" i="5"/>
  <c r="BW121" i="5"/>
  <c r="BV121" i="5"/>
  <c r="BU121" i="5"/>
  <c r="BT121" i="5"/>
  <c r="BS121" i="5"/>
  <c r="BR121" i="5"/>
  <c r="BP121" i="5"/>
  <c r="BO121" i="5"/>
  <c r="BK121" i="5"/>
  <c r="BJ121" i="5"/>
  <c r="BF121" i="5"/>
  <c r="BD121" i="5"/>
  <c r="BC121" i="5"/>
  <c r="AN121" i="5"/>
  <c r="CE121" i="5"/>
  <c r="BN121" i="5"/>
  <c r="CE120" i="5"/>
  <c r="CC120" i="5"/>
  <c r="CB120" i="5"/>
  <c r="CA120" i="5"/>
  <c r="BZ120" i="5"/>
  <c r="BY120" i="5"/>
  <c r="BX120" i="5"/>
  <c r="BW120" i="5"/>
  <c r="BV120" i="5"/>
  <c r="BU120" i="5"/>
  <c r="BT120" i="5"/>
  <c r="BS120" i="5"/>
  <c r="BR120" i="5"/>
  <c r="BP120" i="5"/>
  <c r="BL120" i="5"/>
  <c r="BK120" i="5"/>
  <c r="BF120" i="5"/>
  <c r="BD120" i="5"/>
  <c r="BC120" i="5"/>
  <c r="AN120" i="5"/>
  <c r="CC119" i="5"/>
  <c r="CB119" i="5"/>
  <c r="CA119" i="5"/>
  <c r="BZ119" i="5"/>
  <c r="BY119" i="5"/>
  <c r="BX119" i="5"/>
  <c r="BW119" i="5"/>
  <c r="BV119" i="5"/>
  <c r="BU119" i="5"/>
  <c r="BT119" i="5"/>
  <c r="BS119" i="5"/>
  <c r="BR119" i="5"/>
  <c r="BL119" i="5"/>
  <c r="BD119" i="5"/>
  <c r="BC119" i="5"/>
  <c r="AN119" i="5"/>
  <c r="CC118" i="5"/>
  <c r="CB118" i="5"/>
  <c r="CA118" i="5"/>
  <c r="BZ118" i="5"/>
  <c r="BY118" i="5"/>
  <c r="BX118" i="5"/>
  <c r="BW118" i="5"/>
  <c r="BV118" i="5"/>
  <c r="BU118" i="5"/>
  <c r="BT118" i="5"/>
  <c r="BS118" i="5"/>
  <c r="BR118" i="5"/>
  <c r="BO118" i="5"/>
  <c r="BL118" i="5"/>
  <c r="BD118" i="5"/>
  <c r="BC118" i="5"/>
  <c r="AN118" i="5"/>
  <c r="BG118" i="5"/>
  <c r="CC117" i="5"/>
  <c r="CB117" i="5"/>
  <c r="CA117" i="5"/>
  <c r="BZ117" i="5"/>
  <c r="BY117" i="5"/>
  <c r="BX117" i="5"/>
  <c r="BW117" i="5"/>
  <c r="BV117" i="5"/>
  <c r="BU117" i="5"/>
  <c r="BT117" i="5"/>
  <c r="BS117" i="5"/>
  <c r="BR117" i="5"/>
  <c r="BP117" i="5"/>
  <c r="BD117" i="5"/>
  <c r="BC117" i="5"/>
  <c r="AN117" i="5"/>
  <c r="CC116" i="5"/>
  <c r="CB116" i="5"/>
  <c r="CA116" i="5"/>
  <c r="BZ116" i="5"/>
  <c r="BY116" i="5"/>
  <c r="BX116" i="5"/>
  <c r="BW116" i="5"/>
  <c r="BV116" i="5"/>
  <c r="BU116" i="5"/>
  <c r="BT116" i="5"/>
  <c r="BS116" i="5"/>
  <c r="BR116" i="5"/>
  <c r="BM116" i="5"/>
  <c r="BI116" i="5"/>
  <c r="BH116" i="5"/>
  <c r="BD116" i="5"/>
  <c r="BC116" i="5"/>
  <c r="AN116" i="5"/>
  <c r="CC115" i="5"/>
  <c r="CB115" i="5"/>
  <c r="CA115" i="5"/>
  <c r="BZ115" i="5"/>
  <c r="BY115" i="5"/>
  <c r="BX115" i="5"/>
  <c r="BW115" i="5"/>
  <c r="BV115" i="5"/>
  <c r="BU115" i="5"/>
  <c r="BT115" i="5"/>
  <c r="BS115" i="5"/>
  <c r="BR115" i="5"/>
  <c r="BP115" i="5"/>
  <c r="BO115" i="5"/>
  <c r="BK115" i="5"/>
  <c r="BI115" i="5"/>
  <c r="BE115" i="5"/>
  <c r="BD115" i="5"/>
  <c r="BC115" i="5"/>
  <c r="AN115" i="5"/>
  <c r="BM115" i="5"/>
  <c r="CD114" i="5"/>
  <c r="CC114" i="5"/>
  <c r="CB114" i="5"/>
  <c r="CA114" i="5"/>
  <c r="BZ114" i="5"/>
  <c r="BY114" i="5"/>
  <c r="BX114" i="5"/>
  <c r="BW114" i="5"/>
  <c r="BV114" i="5"/>
  <c r="BU114" i="5"/>
  <c r="BT114" i="5"/>
  <c r="BS114" i="5"/>
  <c r="BR114" i="5"/>
  <c r="BM114" i="5"/>
  <c r="BD114" i="5"/>
  <c r="BC114" i="5"/>
  <c r="AN114" i="5"/>
  <c r="BH114" i="5"/>
  <c r="BO114" i="5"/>
  <c r="CD113" i="5"/>
  <c r="CC113" i="5"/>
  <c r="CB113" i="5"/>
  <c r="CA113" i="5"/>
  <c r="BZ113" i="5"/>
  <c r="BY113" i="5"/>
  <c r="BX113" i="5"/>
  <c r="BW113" i="5"/>
  <c r="BV113" i="5"/>
  <c r="BU113" i="5"/>
  <c r="BT113" i="5"/>
  <c r="BS113" i="5"/>
  <c r="BR113" i="5"/>
  <c r="BM113" i="5"/>
  <c r="BL113" i="5"/>
  <c r="BE113" i="5"/>
  <c r="BD113" i="5"/>
  <c r="BC113" i="5"/>
  <c r="AN113" i="5"/>
  <c r="BI113" i="5"/>
  <c r="BO113" i="5"/>
  <c r="CD112" i="5"/>
  <c r="CC112" i="5"/>
  <c r="CB112" i="5"/>
  <c r="CA112" i="5"/>
  <c r="BZ112" i="5"/>
  <c r="BY112" i="5"/>
  <c r="BX112" i="5"/>
  <c r="BW112" i="5"/>
  <c r="BV112" i="5"/>
  <c r="BU112" i="5"/>
  <c r="BT112" i="5"/>
  <c r="BS112" i="5"/>
  <c r="BR112" i="5"/>
  <c r="BM112" i="5"/>
  <c r="BL112" i="5"/>
  <c r="BI112" i="5"/>
  <c r="BE112" i="5"/>
  <c r="BD112" i="5"/>
  <c r="BC112" i="5"/>
  <c r="AN112" i="5"/>
  <c r="BO112" i="5"/>
  <c r="CD111" i="5"/>
  <c r="CC111" i="5"/>
  <c r="CB111" i="5"/>
  <c r="CA111" i="5"/>
  <c r="BZ111" i="5"/>
  <c r="BY111" i="5"/>
  <c r="BX111" i="5"/>
  <c r="BW111" i="5"/>
  <c r="BV111" i="5"/>
  <c r="BU111" i="5"/>
  <c r="BT111" i="5"/>
  <c r="BS111" i="5"/>
  <c r="BR111" i="5"/>
  <c r="BD111" i="5"/>
  <c r="BC111" i="5"/>
  <c r="AN111" i="5"/>
  <c r="CD110" i="5"/>
  <c r="CC110" i="5"/>
  <c r="CB110" i="5"/>
  <c r="CA110" i="5"/>
  <c r="BZ110" i="5"/>
  <c r="BY110" i="5"/>
  <c r="BX110" i="5"/>
  <c r="BW110" i="5"/>
  <c r="BV110" i="5"/>
  <c r="BU110" i="5"/>
  <c r="BT110" i="5"/>
  <c r="BS110" i="5"/>
  <c r="BR110" i="5"/>
  <c r="BM110" i="5"/>
  <c r="BD110" i="5"/>
  <c r="BC110" i="5"/>
  <c r="AN110" i="5"/>
  <c r="BH110" i="5"/>
  <c r="BN110" i="5"/>
  <c r="CD109" i="5"/>
  <c r="CC109" i="5"/>
  <c r="CB109" i="5"/>
  <c r="CA109" i="5"/>
  <c r="BZ109" i="5"/>
  <c r="BY109" i="5"/>
  <c r="BX109" i="5"/>
  <c r="BW109" i="5"/>
  <c r="BV109" i="5"/>
  <c r="BU109" i="5"/>
  <c r="BT109" i="5"/>
  <c r="BS109" i="5"/>
  <c r="BR109" i="5"/>
  <c r="BM109" i="5"/>
  <c r="BL109" i="5"/>
  <c r="BE109" i="5"/>
  <c r="BD109" i="5"/>
  <c r="BC109" i="5"/>
  <c r="AN109" i="5"/>
  <c r="BI109" i="5"/>
  <c r="BN109" i="5"/>
  <c r="CD108" i="5"/>
  <c r="CC108" i="5"/>
  <c r="CB108" i="5"/>
  <c r="CA108" i="5"/>
  <c r="BZ108" i="5"/>
  <c r="BY108" i="5"/>
  <c r="BX108" i="5"/>
  <c r="BW108" i="5"/>
  <c r="BV108" i="5"/>
  <c r="BU108" i="5"/>
  <c r="BT108" i="5"/>
  <c r="BS108" i="5"/>
  <c r="BR108" i="5"/>
  <c r="BM108" i="5"/>
  <c r="BL108" i="5"/>
  <c r="BI108" i="5"/>
  <c r="BE108" i="5"/>
  <c r="BD108" i="5"/>
  <c r="BC108" i="5"/>
  <c r="AN108" i="5"/>
  <c r="BN108" i="5"/>
  <c r="CD107" i="5"/>
  <c r="CC107" i="5"/>
  <c r="CB107" i="5"/>
  <c r="CA107" i="5"/>
  <c r="BZ107" i="5"/>
  <c r="BY107" i="5"/>
  <c r="BX107" i="5"/>
  <c r="BW107" i="5"/>
  <c r="BV107" i="5"/>
  <c r="BU107" i="5"/>
  <c r="BT107" i="5"/>
  <c r="BS107" i="5"/>
  <c r="BR107" i="5"/>
  <c r="BH107" i="5"/>
  <c r="BD107" i="5"/>
  <c r="BC107" i="5"/>
  <c r="AN107" i="5"/>
  <c r="CD106" i="5"/>
  <c r="CC106" i="5"/>
  <c r="CB106" i="5"/>
  <c r="CA106" i="5"/>
  <c r="BZ106" i="5"/>
  <c r="BY106" i="5"/>
  <c r="BX106" i="5"/>
  <c r="BW106" i="5"/>
  <c r="BV106" i="5"/>
  <c r="BU106" i="5"/>
  <c r="BT106" i="5"/>
  <c r="BS106" i="5"/>
  <c r="BR106" i="5"/>
  <c r="BM106" i="5"/>
  <c r="BD106" i="5"/>
  <c r="BC106" i="5"/>
  <c r="AN106" i="5"/>
  <c r="BH106" i="5"/>
  <c r="BN106" i="5"/>
  <c r="CD105" i="5"/>
  <c r="CC105" i="5"/>
  <c r="CB105" i="5"/>
  <c r="CA105" i="5"/>
  <c r="BZ105" i="5"/>
  <c r="BY105" i="5"/>
  <c r="BX105" i="5"/>
  <c r="BW105" i="5"/>
  <c r="BV105" i="5"/>
  <c r="BU105" i="5"/>
  <c r="BT105" i="5"/>
  <c r="BS105" i="5"/>
  <c r="BR105" i="5"/>
  <c r="BM105" i="5"/>
  <c r="BL105" i="5"/>
  <c r="BE105" i="5"/>
  <c r="BD105" i="5"/>
  <c r="BC105" i="5"/>
  <c r="AN105" i="5"/>
  <c r="BI105" i="5"/>
  <c r="BN105" i="5"/>
  <c r="CD104" i="5"/>
  <c r="CC104" i="5"/>
  <c r="CB104" i="5"/>
  <c r="CA104" i="5"/>
  <c r="BZ104" i="5"/>
  <c r="BY104" i="5"/>
  <c r="BX104" i="5"/>
  <c r="BW104" i="5"/>
  <c r="BV104" i="5"/>
  <c r="BU104" i="5"/>
  <c r="BT104" i="5"/>
  <c r="BS104" i="5"/>
  <c r="BR104" i="5"/>
  <c r="BM104" i="5"/>
  <c r="BL104" i="5"/>
  <c r="BI104" i="5"/>
  <c r="BE104" i="5"/>
  <c r="BD104" i="5"/>
  <c r="BC104" i="5"/>
  <c r="AN104" i="5"/>
  <c r="BN104" i="5"/>
  <c r="CD103" i="5"/>
  <c r="CC103" i="5"/>
  <c r="CB103" i="5"/>
  <c r="CA103" i="5"/>
  <c r="BZ103" i="5"/>
  <c r="BY103" i="5"/>
  <c r="BX103" i="5"/>
  <c r="BW103" i="5"/>
  <c r="BV103" i="5"/>
  <c r="BU103" i="5"/>
  <c r="BT103" i="5"/>
  <c r="BS103" i="5"/>
  <c r="BR103" i="5"/>
  <c r="BD103" i="5"/>
  <c r="BC103" i="5"/>
  <c r="AN103" i="5"/>
  <c r="CD102" i="5"/>
  <c r="CC102" i="5"/>
  <c r="CB102" i="5"/>
  <c r="CA102" i="5"/>
  <c r="BZ102" i="5"/>
  <c r="BY102" i="5"/>
  <c r="BX102" i="5"/>
  <c r="BW102" i="5"/>
  <c r="BV102" i="5"/>
  <c r="BU102" i="5"/>
  <c r="BT102" i="5"/>
  <c r="BS102" i="5"/>
  <c r="BR102" i="5"/>
  <c r="BM102" i="5"/>
  <c r="BD102" i="5"/>
  <c r="BC102" i="5"/>
  <c r="AN102" i="5"/>
  <c r="BH102" i="5"/>
  <c r="BN102" i="5"/>
  <c r="CD101" i="5"/>
  <c r="CC101" i="5"/>
  <c r="CB101" i="5"/>
  <c r="CA101" i="5"/>
  <c r="BZ101" i="5"/>
  <c r="BY101" i="5"/>
  <c r="BX101" i="5"/>
  <c r="BW101" i="5"/>
  <c r="BV101" i="5"/>
  <c r="BU101" i="5"/>
  <c r="BT101" i="5"/>
  <c r="BS101" i="5"/>
  <c r="BR101" i="5"/>
  <c r="BM101" i="5"/>
  <c r="BL101" i="5"/>
  <c r="BE101" i="5"/>
  <c r="BD101" i="5"/>
  <c r="BC101" i="5"/>
  <c r="AN101" i="5"/>
  <c r="BI101" i="5"/>
  <c r="BN101" i="5"/>
  <c r="CD100" i="5"/>
  <c r="CC100" i="5"/>
  <c r="CB100" i="5"/>
  <c r="CA100" i="5"/>
  <c r="BZ100" i="5"/>
  <c r="BY100" i="5"/>
  <c r="BX100" i="5"/>
  <c r="BW100" i="5"/>
  <c r="BV100" i="5"/>
  <c r="BU100" i="5"/>
  <c r="BT100" i="5"/>
  <c r="BS100" i="5"/>
  <c r="BR100" i="5"/>
  <c r="BM100" i="5"/>
  <c r="BL100" i="5"/>
  <c r="BI100" i="5"/>
  <c r="BE100" i="5"/>
  <c r="BD100" i="5"/>
  <c r="BC100" i="5"/>
  <c r="AN100" i="5"/>
  <c r="BN100" i="5"/>
  <c r="CD99" i="5"/>
  <c r="CC99" i="5"/>
  <c r="CB99" i="5"/>
  <c r="CA99" i="5"/>
  <c r="BZ99" i="5"/>
  <c r="BY99" i="5"/>
  <c r="BX99" i="5"/>
  <c r="BW99" i="5"/>
  <c r="BV99" i="5"/>
  <c r="BU99" i="5"/>
  <c r="BT99" i="5"/>
  <c r="BS99" i="5"/>
  <c r="BR99" i="5"/>
  <c r="BH99" i="5"/>
  <c r="BD99" i="5"/>
  <c r="BC99" i="5"/>
  <c r="AN99" i="5"/>
  <c r="CD98" i="5"/>
  <c r="CC98" i="5"/>
  <c r="CB98" i="5"/>
  <c r="CA98" i="5"/>
  <c r="BZ98" i="5"/>
  <c r="BY98" i="5"/>
  <c r="BX98" i="5"/>
  <c r="BW98" i="5"/>
  <c r="BV98" i="5"/>
  <c r="BU98" i="5"/>
  <c r="BT98" i="5"/>
  <c r="BS98" i="5"/>
  <c r="BR98" i="5"/>
  <c r="BM98" i="5"/>
  <c r="BD98" i="5"/>
  <c r="BC98" i="5"/>
  <c r="AN98" i="5"/>
  <c r="BH98" i="5"/>
  <c r="BN98" i="5"/>
  <c r="CD97" i="5"/>
  <c r="CC97" i="5"/>
  <c r="CB97" i="5"/>
  <c r="CA97" i="5"/>
  <c r="BZ97" i="5"/>
  <c r="BY97" i="5"/>
  <c r="BX97" i="5"/>
  <c r="BW97" i="5"/>
  <c r="BV97" i="5"/>
  <c r="BU97" i="5"/>
  <c r="BT97" i="5"/>
  <c r="BS97" i="5"/>
  <c r="BR97" i="5"/>
  <c r="BM97" i="5"/>
  <c r="BL97" i="5"/>
  <c r="BE97" i="5"/>
  <c r="BD97" i="5"/>
  <c r="BC97" i="5"/>
  <c r="AN97" i="5"/>
  <c r="BI97" i="5"/>
  <c r="BN97" i="5"/>
  <c r="CC96" i="5"/>
  <c r="CB96" i="5"/>
  <c r="CA96" i="5"/>
  <c r="BZ96" i="5"/>
  <c r="BY96" i="5"/>
  <c r="BX96" i="5"/>
  <c r="BW96" i="5"/>
  <c r="BV96" i="5"/>
  <c r="BU96" i="5"/>
  <c r="BT96" i="5"/>
  <c r="BS96" i="5"/>
  <c r="BR96" i="5"/>
  <c r="BL96" i="5"/>
  <c r="BI96" i="5"/>
  <c r="BD96" i="5"/>
  <c r="BC96" i="5"/>
  <c r="AN96" i="5"/>
  <c r="CC95" i="5"/>
  <c r="CB95" i="5"/>
  <c r="CA95" i="5"/>
  <c r="BZ95" i="5"/>
  <c r="BY95" i="5"/>
  <c r="BX95" i="5"/>
  <c r="BW95" i="5"/>
  <c r="BV95" i="5"/>
  <c r="BU95" i="5"/>
  <c r="BT95" i="5"/>
  <c r="BS95" i="5"/>
  <c r="BR95" i="5"/>
  <c r="BO95" i="5"/>
  <c r="BD95" i="5"/>
  <c r="BC95" i="5"/>
  <c r="AN95" i="5"/>
  <c r="CC94" i="5"/>
  <c r="CB94" i="5"/>
  <c r="CA94" i="5"/>
  <c r="BZ94" i="5"/>
  <c r="BY94" i="5"/>
  <c r="BX94" i="5"/>
  <c r="BW94" i="5"/>
  <c r="BV94" i="5"/>
  <c r="BU94" i="5"/>
  <c r="BT94" i="5"/>
  <c r="BS94" i="5"/>
  <c r="BR94" i="5"/>
  <c r="BL94" i="5"/>
  <c r="BK94" i="5"/>
  <c r="BD94" i="5"/>
  <c r="BC94" i="5"/>
  <c r="AN94" i="5"/>
  <c r="CC93" i="5"/>
  <c r="CB93" i="5"/>
  <c r="CA93" i="5"/>
  <c r="BZ93" i="5"/>
  <c r="BY93" i="5"/>
  <c r="BX93" i="5"/>
  <c r="BW93" i="5"/>
  <c r="BV93" i="5"/>
  <c r="BU93" i="5"/>
  <c r="BT93" i="5"/>
  <c r="BS93" i="5"/>
  <c r="BR93" i="5"/>
  <c r="BO93" i="5"/>
  <c r="BD93" i="5"/>
  <c r="BC93" i="5"/>
  <c r="AN93" i="5"/>
  <c r="CC92" i="5"/>
  <c r="CB92" i="5"/>
  <c r="CA92" i="5"/>
  <c r="BZ92" i="5"/>
  <c r="BY92" i="5"/>
  <c r="BX92" i="5"/>
  <c r="BW92" i="5"/>
  <c r="BV92" i="5"/>
  <c r="BU92" i="5"/>
  <c r="BT92" i="5"/>
  <c r="BS92" i="5"/>
  <c r="BR92" i="5"/>
  <c r="BL92" i="5"/>
  <c r="BK92" i="5"/>
  <c r="BD92" i="5"/>
  <c r="BC92" i="5"/>
  <c r="AN92" i="5"/>
  <c r="CC91" i="5"/>
  <c r="CB91" i="5"/>
  <c r="CA91" i="5"/>
  <c r="BZ91" i="5"/>
  <c r="BY91" i="5"/>
  <c r="BX91" i="5"/>
  <c r="BW91" i="5"/>
  <c r="BV91" i="5"/>
  <c r="BU91" i="5"/>
  <c r="BT91" i="5"/>
  <c r="BS91" i="5"/>
  <c r="BR91" i="5"/>
  <c r="BO91" i="5"/>
  <c r="BD91" i="5"/>
  <c r="BC91" i="5"/>
  <c r="AN91" i="5"/>
  <c r="CC90" i="5"/>
  <c r="CB90" i="5"/>
  <c r="CA90" i="5"/>
  <c r="BZ90" i="5"/>
  <c r="BY90" i="5"/>
  <c r="BX90" i="5"/>
  <c r="BW90" i="5"/>
  <c r="BV90" i="5"/>
  <c r="BU90" i="5"/>
  <c r="BT90" i="5"/>
  <c r="BS90" i="5"/>
  <c r="BR90" i="5"/>
  <c r="BL90" i="5"/>
  <c r="BK90" i="5"/>
  <c r="BD90" i="5"/>
  <c r="BC90" i="5"/>
  <c r="AN90" i="5"/>
  <c r="CC89" i="5"/>
  <c r="CB89" i="5"/>
  <c r="CA89" i="5"/>
  <c r="BZ89" i="5"/>
  <c r="BY89" i="5"/>
  <c r="BX89" i="5"/>
  <c r="BW89" i="5"/>
  <c r="BV89" i="5"/>
  <c r="BU89" i="5"/>
  <c r="BT89" i="5"/>
  <c r="BS89" i="5"/>
  <c r="BR89" i="5"/>
  <c r="BO89" i="5"/>
  <c r="BD89" i="5"/>
  <c r="BC89" i="5"/>
  <c r="AN89" i="5"/>
  <c r="CC88" i="5"/>
  <c r="CB88" i="5"/>
  <c r="CA88" i="5"/>
  <c r="BZ88" i="5"/>
  <c r="BY88" i="5"/>
  <c r="BX88" i="5"/>
  <c r="BW88" i="5"/>
  <c r="BV88" i="5"/>
  <c r="BU88" i="5"/>
  <c r="BT88" i="5"/>
  <c r="BS88" i="5"/>
  <c r="BR88" i="5"/>
  <c r="BL88" i="5"/>
  <c r="BK88" i="5"/>
  <c r="BD88" i="5"/>
  <c r="BC88" i="5"/>
  <c r="AN88" i="5"/>
  <c r="CC87" i="5"/>
  <c r="CB87" i="5"/>
  <c r="CA87" i="5"/>
  <c r="BZ87" i="5"/>
  <c r="BY87" i="5"/>
  <c r="BX87" i="5"/>
  <c r="BW87" i="5"/>
  <c r="BV87" i="5"/>
  <c r="BU87" i="5"/>
  <c r="BT87" i="5"/>
  <c r="BS87" i="5"/>
  <c r="BR87" i="5"/>
  <c r="BD87" i="5"/>
  <c r="BC87" i="5"/>
  <c r="AN87" i="5"/>
  <c r="BG87" i="5"/>
  <c r="CC86" i="5"/>
  <c r="CB86" i="5"/>
  <c r="CA86" i="5"/>
  <c r="BZ86" i="5"/>
  <c r="BY86" i="5"/>
  <c r="BX86" i="5"/>
  <c r="BW86" i="5"/>
  <c r="BV86" i="5"/>
  <c r="BU86" i="5"/>
  <c r="BT86" i="5"/>
  <c r="BS86" i="5"/>
  <c r="BR86" i="5"/>
  <c r="BG86" i="5"/>
  <c r="BD86" i="5"/>
  <c r="BC86" i="5"/>
  <c r="AN86" i="5"/>
  <c r="CD85" i="5"/>
  <c r="CC85" i="5"/>
  <c r="CB85" i="5"/>
  <c r="CA85" i="5"/>
  <c r="BZ85" i="5"/>
  <c r="BY85" i="5"/>
  <c r="BX85" i="5"/>
  <c r="BW85" i="5"/>
  <c r="BV85" i="5"/>
  <c r="BU85" i="5"/>
  <c r="BT85" i="5"/>
  <c r="BS85" i="5"/>
  <c r="BR85" i="5"/>
  <c r="BL85" i="5"/>
  <c r="BH85" i="5"/>
  <c r="BD85" i="5"/>
  <c r="BC85" i="5"/>
  <c r="AN85" i="5"/>
  <c r="CC84" i="5"/>
  <c r="CB84" i="5"/>
  <c r="CA84" i="5"/>
  <c r="BZ84" i="5"/>
  <c r="BY84" i="5"/>
  <c r="BX84" i="5"/>
  <c r="BW84" i="5"/>
  <c r="BV84" i="5"/>
  <c r="BU84" i="5"/>
  <c r="BT84" i="5"/>
  <c r="BS84" i="5"/>
  <c r="BR84" i="5"/>
  <c r="BI84" i="5"/>
  <c r="BD84" i="5"/>
  <c r="BC84" i="5"/>
  <c r="AN84" i="5"/>
  <c r="BP84" i="5"/>
  <c r="CC83" i="5"/>
  <c r="CB83" i="5"/>
  <c r="CA83" i="5"/>
  <c r="BZ83" i="5"/>
  <c r="BY83" i="5"/>
  <c r="BX83" i="5"/>
  <c r="BW83" i="5"/>
  <c r="BV83" i="5"/>
  <c r="BU83" i="5"/>
  <c r="BT83" i="5"/>
  <c r="BS83" i="5"/>
  <c r="BR83" i="5"/>
  <c r="BP83" i="5"/>
  <c r="BO83" i="5"/>
  <c r="BL83" i="5"/>
  <c r="BI83" i="5"/>
  <c r="BG83" i="5"/>
  <c r="BE83" i="5"/>
  <c r="BD83" i="5"/>
  <c r="BC83" i="5"/>
  <c r="AN83" i="5"/>
  <c r="CD82" i="5"/>
  <c r="CC82" i="5"/>
  <c r="CB82" i="5"/>
  <c r="CA82" i="5"/>
  <c r="BZ82" i="5"/>
  <c r="BY82" i="5"/>
  <c r="BX82" i="5"/>
  <c r="BW82" i="5"/>
  <c r="BV82" i="5"/>
  <c r="BU82" i="5"/>
  <c r="BT82" i="5"/>
  <c r="BS82" i="5"/>
  <c r="BR82" i="5"/>
  <c r="BP82" i="5"/>
  <c r="BK82" i="5"/>
  <c r="BH82" i="5"/>
  <c r="BD82" i="5"/>
  <c r="BC82" i="5"/>
  <c r="AN82" i="5"/>
  <c r="CE82" i="5"/>
  <c r="CE81" i="5"/>
  <c r="CC81" i="5"/>
  <c r="CB81" i="5"/>
  <c r="CA81" i="5"/>
  <c r="BZ81" i="5"/>
  <c r="BY81" i="5"/>
  <c r="BX81" i="5"/>
  <c r="BW81" i="5"/>
  <c r="BV81" i="5"/>
  <c r="BU81" i="5"/>
  <c r="BT81" i="5"/>
  <c r="BS81" i="5"/>
  <c r="BR81" i="5"/>
  <c r="BO81" i="5"/>
  <c r="BK81" i="5"/>
  <c r="BE81" i="5"/>
  <c r="BD81" i="5"/>
  <c r="BC81" i="5"/>
  <c r="AN81" i="5"/>
  <c r="BJ81" i="5"/>
  <c r="CE79" i="5"/>
  <c r="CC79" i="5"/>
  <c r="CB79" i="5"/>
  <c r="CA79" i="5"/>
  <c r="BZ79" i="5"/>
  <c r="BY79" i="5"/>
  <c r="BX79" i="5"/>
  <c r="BW79" i="5"/>
  <c r="BV79" i="5"/>
  <c r="BU79" i="5"/>
  <c r="BT79" i="5"/>
  <c r="BS79" i="5"/>
  <c r="BR79" i="5"/>
  <c r="BN79" i="5"/>
  <c r="BM79" i="5"/>
  <c r="BI79" i="5"/>
  <c r="BG79" i="5"/>
  <c r="BD79" i="5"/>
  <c r="BC79" i="5"/>
  <c r="AN79" i="5"/>
  <c r="BP79" i="5"/>
  <c r="CD78" i="5"/>
  <c r="CC78" i="5"/>
  <c r="CB78" i="5"/>
  <c r="CA78" i="5"/>
  <c r="BZ78" i="5"/>
  <c r="BY78" i="5"/>
  <c r="BX78" i="5"/>
  <c r="BW78" i="5"/>
  <c r="BV78" i="5"/>
  <c r="BU78" i="5"/>
  <c r="BT78" i="5"/>
  <c r="BS78" i="5"/>
  <c r="BR78" i="5"/>
  <c r="BO78" i="5"/>
  <c r="BK78" i="5"/>
  <c r="BJ78" i="5"/>
  <c r="BF78" i="5"/>
  <c r="BE78" i="5"/>
  <c r="BD78" i="5"/>
  <c r="BC78" i="5"/>
  <c r="AN78" i="5"/>
  <c r="BP78" i="5"/>
  <c r="CE77" i="5"/>
  <c r="CD77" i="5"/>
  <c r="CC77" i="5"/>
  <c r="CB77" i="5"/>
  <c r="CA77" i="5"/>
  <c r="BZ77" i="5"/>
  <c r="BY77" i="5"/>
  <c r="BX77" i="5"/>
  <c r="BW77" i="5"/>
  <c r="BV77" i="5"/>
  <c r="BU77" i="5"/>
  <c r="BT77" i="5"/>
  <c r="BS77" i="5"/>
  <c r="BR77" i="5"/>
  <c r="BN77" i="5"/>
  <c r="BM77" i="5"/>
  <c r="BJ77" i="5"/>
  <c r="BI77" i="5"/>
  <c r="BF77" i="5"/>
  <c r="BE77" i="5"/>
  <c r="BD77" i="5"/>
  <c r="BC77" i="5"/>
  <c r="AN77" i="5"/>
  <c r="BP77" i="5"/>
  <c r="BO77" i="5"/>
  <c r="CE76" i="5"/>
  <c r="CD76" i="5"/>
  <c r="CC76" i="5"/>
  <c r="CB76" i="5"/>
  <c r="CA76" i="5"/>
  <c r="BZ76" i="5"/>
  <c r="BY76" i="5"/>
  <c r="BX76" i="5"/>
  <c r="BW76" i="5"/>
  <c r="BV76" i="5"/>
  <c r="BU76" i="5"/>
  <c r="BT76" i="5"/>
  <c r="BS76" i="5"/>
  <c r="BR76" i="5"/>
  <c r="BN76" i="5"/>
  <c r="BM76" i="5"/>
  <c r="BJ76" i="5"/>
  <c r="BI76" i="5"/>
  <c r="BF76" i="5"/>
  <c r="BE76" i="5"/>
  <c r="BD76" i="5"/>
  <c r="BC76" i="5"/>
  <c r="AN76" i="5"/>
  <c r="BP76" i="5"/>
  <c r="BO76" i="5"/>
  <c r="CE75" i="5"/>
  <c r="CD75" i="5"/>
  <c r="CC75" i="5"/>
  <c r="CB75" i="5"/>
  <c r="CA75" i="5"/>
  <c r="BZ75" i="5"/>
  <c r="BY75" i="5"/>
  <c r="BX75" i="5"/>
  <c r="BW75" i="5"/>
  <c r="BV75" i="5"/>
  <c r="BU75" i="5"/>
  <c r="BT75" i="5"/>
  <c r="BS75" i="5"/>
  <c r="BR75" i="5"/>
  <c r="BN75" i="5"/>
  <c r="BM75" i="5"/>
  <c r="BJ75" i="5"/>
  <c r="BI75" i="5"/>
  <c r="BF75" i="5"/>
  <c r="BE75" i="5"/>
  <c r="BD75" i="5"/>
  <c r="BC75" i="5"/>
  <c r="AN75" i="5"/>
  <c r="BP75" i="5"/>
  <c r="BO75" i="5"/>
  <c r="CE74" i="5"/>
  <c r="CD74" i="5"/>
  <c r="CC74" i="5"/>
  <c r="CB74" i="5"/>
  <c r="CA74" i="5"/>
  <c r="BZ74" i="5"/>
  <c r="BY74" i="5"/>
  <c r="BX74" i="5"/>
  <c r="BW74" i="5"/>
  <c r="BV74" i="5"/>
  <c r="BU74" i="5"/>
  <c r="BT74" i="5"/>
  <c r="BS74" i="5"/>
  <c r="BR74" i="5"/>
  <c r="BN74" i="5"/>
  <c r="BM74" i="5"/>
  <c r="BJ74" i="5"/>
  <c r="BI74" i="5"/>
  <c r="BF74" i="5"/>
  <c r="BE74" i="5"/>
  <c r="BD74" i="5"/>
  <c r="BC74" i="5"/>
  <c r="AN74" i="5"/>
  <c r="BP74" i="5"/>
  <c r="BO74" i="5"/>
  <c r="CE73" i="5"/>
  <c r="CD73" i="5"/>
  <c r="CC73" i="5"/>
  <c r="CB73" i="5"/>
  <c r="CA73" i="5"/>
  <c r="BZ73" i="5"/>
  <c r="BY73" i="5"/>
  <c r="BX73" i="5"/>
  <c r="BW73" i="5"/>
  <c r="BV73" i="5"/>
  <c r="BU73" i="5"/>
  <c r="BT73" i="5"/>
  <c r="BS73" i="5"/>
  <c r="BR73" i="5"/>
  <c r="BN73" i="5"/>
  <c r="BM73" i="5"/>
  <c r="BJ73" i="5"/>
  <c r="BI73" i="5"/>
  <c r="BF73" i="5"/>
  <c r="BE73" i="5"/>
  <c r="BD73" i="5"/>
  <c r="BC73" i="5"/>
  <c r="AN73" i="5"/>
  <c r="BP73" i="5"/>
  <c r="BO73" i="5"/>
  <c r="CE72" i="5"/>
  <c r="CD72" i="5"/>
  <c r="CC72" i="5"/>
  <c r="CB72" i="5"/>
  <c r="CA72" i="5"/>
  <c r="BZ72" i="5"/>
  <c r="BY72" i="5"/>
  <c r="BX72" i="5"/>
  <c r="BW72" i="5"/>
  <c r="BV72" i="5"/>
  <c r="BU72" i="5"/>
  <c r="BT72" i="5"/>
  <c r="BS72" i="5"/>
  <c r="BR72" i="5"/>
  <c r="BN72" i="5"/>
  <c r="BM72" i="5"/>
  <c r="BJ72" i="5"/>
  <c r="BI72" i="5"/>
  <c r="BF72" i="5"/>
  <c r="BE72" i="5"/>
  <c r="BD72" i="5"/>
  <c r="BC72" i="5"/>
  <c r="AN72" i="5"/>
  <c r="BP72" i="5"/>
  <c r="BO72" i="5"/>
  <c r="CE71" i="5"/>
  <c r="CD71" i="5"/>
  <c r="CC71" i="5"/>
  <c r="CB71" i="5"/>
  <c r="CA71" i="5"/>
  <c r="BZ71" i="5"/>
  <c r="BY71" i="5"/>
  <c r="BX71" i="5"/>
  <c r="BW71" i="5"/>
  <c r="BV71" i="5"/>
  <c r="BU71" i="5"/>
  <c r="BT71" i="5"/>
  <c r="BS71" i="5"/>
  <c r="BR71" i="5"/>
  <c r="BN71" i="5"/>
  <c r="BM71" i="5"/>
  <c r="BJ71" i="5"/>
  <c r="BI71" i="5"/>
  <c r="BF71" i="5"/>
  <c r="BE71" i="5"/>
  <c r="BD71" i="5"/>
  <c r="BC71" i="5"/>
  <c r="AN71" i="5"/>
  <c r="BP71" i="5"/>
  <c r="BO71" i="5"/>
  <c r="CE70" i="5"/>
  <c r="CD70" i="5"/>
  <c r="CC70" i="5"/>
  <c r="CB70" i="5"/>
  <c r="CA70" i="5"/>
  <c r="BZ70" i="5"/>
  <c r="BY70" i="5"/>
  <c r="BX70" i="5"/>
  <c r="BW70" i="5"/>
  <c r="BV70" i="5"/>
  <c r="BU70" i="5"/>
  <c r="BT70" i="5"/>
  <c r="BS70" i="5"/>
  <c r="BR70" i="5"/>
  <c r="BN70" i="5"/>
  <c r="BM70" i="5"/>
  <c r="BJ70" i="5"/>
  <c r="BI70" i="5"/>
  <c r="BF70" i="5"/>
  <c r="BE70" i="5"/>
  <c r="BD70" i="5"/>
  <c r="BC70" i="5"/>
  <c r="AN70" i="5"/>
  <c r="BP70" i="5"/>
  <c r="BO70" i="5"/>
  <c r="CE69" i="5"/>
  <c r="CD69" i="5"/>
  <c r="CC69" i="5"/>
  <c r="CB69" i="5"/>
  <c r="CA69" i="5"/>
  <c r="BZ69" i="5"/>
  <c r="BY69" i="5"/>
  <c r="BX69" i="5"/>
  <c r="BW69" i="5"/>
  <c r="BV69" i="5"/>
  <c r="BU69" i="5"/>
  <c r="BT69" i="5"/>
  <c r="BS69" i="5"/>
  <c r="BR69" i="5"/>
  <c r="BN69" i="5"/>
  <c r="BM69" i="5"/>
  <c r="BJ69" i="5"/>
  <c r="BI69" i="5"/>
  <c r="BF69" i="5"/>
  <c r="BE69" i="5"/>
  <c r="BD69" i="5"/>
  <c r="BC69" i="5"/>
  <c r="AN69" i="5"/>
  <c r="BP69" i="5"/>
  <c r="BO69" i="5"/>
  <c r="CE68" i="5"/>
  <c r="CD68" i="5"/>
  <c r="CC68" i="5"/>
  <c r="CB68" i="5"/>
  <c r="CA68" i="5"/>
  <c r="BZ68" i="5"/>
  <c r="BY68" i="5"/>
  <c r="BX68" i="5"/>
  <c r="BW68" i="5"/>
  <c r="BV68" i="5"/>
  <c r="BU68" i="5"/>
  <c r="BT68" i="5"/>
  <c r="BS68" i="5"/>
  <c r="BR68" i="5"/>
  <c r="BN68" i="5"/>
  <c r="BM68" i="5"/>
  <c r="BJ68" i="5"/>
  <c r="BI68" i="5"/>
  <c r="BF68" i="5"/>
  <c r="BE68" i="5"/>
  <c r="BD68" i="5"/>
  <c r="BC68" i="5"/>
  <c r="AN68" i="5"/>
  <c r="BP68" i="5"/>
  <c r="BO68" i="5"/>
  <c r="CE67" i="5"/>
  <c r="CD67" i="5"/>
  <c r="CC67" i="5"/>
  <c r="CB67" i="5"/>
  <c r="CA67" i="5"/>
  <c r="BZ67" i="5"/>
  <c r="BY67" i="5"/>
  <c r="BX67" i="5"/>
  <c r="BW67" i="5"/>
  <c r="BV67" i="5"/>
  <c r="BU67" i="5"/>
  <c r="BT67" i="5"/>
  <c r="BS67" i="5"/>
  <c r="BR67" i="5"/>
  <c r="BN67" i="5"/>
  <c r="BM67" i="5"/>
  <c r="BJ67" i="5"/>
  <c r="BI67" i="5"/>
  <c r="BF67" i="5"/>
  <c r="BE67" i="5"/>
  <c r="BD67" i="5"/>
  <c r="BC67" i="5"/>
  <c r="AN67" i="5"/>
  <c r="BP67" i="5"/>
  <c r="BO67" i="5"/>
  <c r="CE66" i="5"/>
  <c r="CD66" i="5"/>
  <c r="CC66" i="5"/>
  <c r="CB66" i="5"/>
  <c r="CA66" i="5"/>
  <c r="BZ66" i="5"/>
  <c r="BY66" i="5"/>
  <c r="BX66" i="5"/>
  <c r="BW66" i="5"/>
  <c r="BV66" i="5"/>
  <c r="BU66" i="5"/>
  <c r="BT66" i="5"/>
  <c r="BS66" i="5"/>
  <c r="BR66" i="5"/>
  <c r="BN66" i="5"/>
  <c r="BM66" i="5"/>
  <c r="BJ66" i="5"/>
  <c r="BI66" i="5"/>
  <c r="BF66" i="5"/>
  <c r="BE66" i="5"/>
  <c r="BD66" i="5"/>
  <c r="BC66" i="5"/>
  <c r="AN66" i="5"/>
  <c r="BP66" i="5"/>
  <c r="BO66" i="5"/>
  <c r="CE65" i="5"/>
  <c r="CD65" i="5"/>
  <c r="CC65" i="5"/>
  <c r="CB65" i="5"/>
  <c r="CA65" i="5"/>
  <c r="BZ65" i="5"/>
  <c r="BY65" i="5"/>
  <c r="BX65" i="5"/>
  <c r="BW65" i="5"/>
  <c r="BV65" i="5"/>
  <c r="BU65" i="5"/>
  <c r="BT65" i="5"/>
  <c r="BS65" i="5"/>
  <c r="BR65" i="5"/>
  <c r="BN65" i="5"/>
  <c r="BM65" i="5"/>
  <c r="BJ65" i="5"/>
  <c r="BI65" i="5"/>
  <c r="BF65" i="5"/>
  <c r="BE65" i="5"/>
  <c r="BD65" i="5"/>
  <c r="BC65" i="5"/>
  <c r="AN65" i="5"/>
  <c r="BP65" i="5"/>
  <c r="BO65" i="5"/>
  <c r="CE64" i="5"/>
  <c r="CD64" i="5"/>
  <c r="CC64" i="5"/>
  <c r="CB64" i="5"/>
  <c r="CA64" i="5"/>
  <c r="BZ64" i="5"/>
  <c r="BY64" i="5"/>
  <c r="BX64" i="5"/>
  <c r="BW64" i="5"/>
  <c r="BV64" i="5"/>
  <c r="BU64" i="5"/>
  <c r="BT64" i="5"/>
  <c r="BS64" i="5"/>
  <c r="BR64" i="5"/>
  <c r="BN64" i="5"/>
  <c r="BM64" i="5"/>
  <c r="BJ64" i="5"/>
  <c r="BI64" i="5"/>
  <c r="BF64" i="5"/>
  <c r="BE64" i="5"/>
  <c r="BD64" i="5"/>
  <c r="BC64" i="5"/>
  <c r="AN64" i="5"/>
  <c r="BP64" i="5"/>
  <c r="BO64" i="5"/>
  <c r="CE63" i="5"/>
  <c r="CD63" i="5"/>
  <c r="CC63" i="5"/>
  <c r="CB63" i="5"/>
  <c r="CA63" i="5"/>
  <c r="BZ63" i="5"/>
  <c r="BY63" i="5"/>
  <c r="BX63" i="5"/>
  <c r="BW63" i="5"/>
  <c r="BV63" i="5"/>
  <c r="BU63" i="5"/>
  <c r="BT63" i="5"/>
  <c r="BS63" i="5"/>
  <c r="BR63" i="5"/>
  <c r="BN63" i="5"/>
  <c r="BM63" i="5"/>
  <c r="BJ63" i="5"/>
  <c r="BI63" i="5"/>
  <c r="BF63" i="5"/>
  <c r="BE63" i="5"/>
  <c r="BD63" i="5"/>
  <c r="BC63" i="5"/>
  <c r="AN63" i="5"/>
  <c r="BP63" i="5"/>
  <c r="BO63" i="5"/>
  <c r="CE62" i="5"/>
  <c r="CD62" i="5"/>
  <c r="CC62" i="5"/>
  <c r="CB62" i="5"/>
  <c r="CA62" i="5"/>
  <c r="BZ62" i="5"/>
  <c r="BY62" i="5"/>
  <c r="BX62" i="5"/>
  <c r="BW62" i="5"/>
  <c r="BV62" i="5"/>
  <c r="BU62" i="5"/>
  <c r="BT62" i="5"/>
  <c r="BS62" i="5"/>
  <c r="BR62" i="5"/>
  <c r="BN62" i="5"/>
  <c r="BM62" i="5"/>
  <c r="BJ62" i="5"/>
  <c r="BI62" i="5"/>
  <c r="BF62" i="5"/>
  <c r="BE62" i="5"/>
  <c r="BD62" i="5"/>
  <c r="BC62" i="5"/>
  <c r="AN62" i="5"/>
  <c r="BP62" i="5"/>
  <c r="BO62" i="5"/>
  <c r="CE61" i="5"/>
  <c r="CD61" i="5"/>
  <c r="CC61" i="5"/>
  <c r="CB61" i="5"/>
  <c r="CA61" i="5"/>
  <c r="BZ61" i="5"/>
  <c r="BY61" i="5"/>
  <c r="BX61" i="5"/>
  <c r="BW61" i="5"/>
  <c r="BV61" i="5"/>
  <c r="BU61" i="5"/>
  <c r="BT61" i="5"/>
  <c r="BS61" i="5"/>
  <c r="BR61" i="5"/>
  <c r="BN61" i="5"/>
  <c r="BM61" i="5"/>
  <c r="BJ61" i="5"/>
  <c r="BI61" i="5"/>
  <c r="BF61" i="5"/>
  <c r="BE61" i="5"/>
  <c r="BD61" i="5"/>
  <c r="BC61" i="5"/>
  <c r="AN61" i="5"/>
  <c r="BP61" i="5"/>
  <c r="BO61" i="5"/>
  <c r="CE60" i="5"/>
  <c r="CD60" i="5"/>
  <c r="CC60" i="5"/>
  <c r="CB60" i="5"/>
  <c r="CA60" i="5"/>
  <c r="BZ60" i="5"/>
  <c r="BY60" i="5"/>
  <c r="BX60" i="5"/>
  <c r="BW60" i="5"/>
  <c r="BV60" i="5"/>
  <c r="BU60" i="5"/>
  <c r="BT60" i="5"/>
  <c r="BS60" i="5"/>
  <c r="BR60" i="5"/>
  <c r="BN60" i="5"/>
  <c r="BM60" i="5"/>
  <c r="BJ60" i="5"/>
  <c r="BI60" i="5"/>
  <c r="BF60" i="5"/>
  <c r="BE60" i="5"/>
  <c r="BD60" i="5"/>
  <c r="BC60" i="5"/>
  <c r="AN60" i="5"/>
  <c r="BP60" i="5"/>
  <c r="BO60" i="5"/>
  <c r="CE59" i="5"/>
  <c r="CD59" i="5"/>
  <c r="CC59" i="5"/>
  <c r="CB59" i="5"/>
  <c r="CA59" i="5"/>
  <c r="BZ59" i="5"/>
  <c r="BY59" i="5"/>
  <c r="BX59" i="5"/>
  <c r="BW59" i="5"/>
  <c r="BV59" i="5"/>
  <c r="BU59" i="5"/>
  <c r="BT59" i="5"/>
  <c r="BS59" i="5"/>
  <c r="BR59" i="5"/>
  <c r="BN59" i="5"/>
  <c r="BM59" i="5"/>
  <c r="BJ59" i="5"/>
  <c r="BI59" i="5"/>
  <c r="BF59" i="5"/>
  <c r="BE59" i="5"/>
  <c r="BD59" i="5"/>
  <c r="BC59" i="5"/>
  <c r="AN59" i="5"/>
  <c r="BP59" i="5"/>
  <c r="BO59" i="5"/>
  <c r="CE58" i="5"/>
  <c r="CD58" i="5"/>
  <c r="CC58" i="5"/>
  <c r="CB58" i="5"/>
  <c r="CA58" i="5"/>
  <c r="BZ58" i="5"/>
  <c r="BY58" i="5"/>
  <c r="BX58" i="5"/>
  <c r="BW58" i="5"/>
  <c r="BV58" i="5"/>
  <c r="BU58" i="5"/>
  <c r="BT58" i="5"/>
  <c r="BS58" i="5"/>
  <c r="BR58" i="5"/>
  <c r="BN58" i="5"/>
  <c r="BM58" i="5"/>
  <c r="BJ58" i="5"/>
  <c r="BI58" i="5"/>
  <c r="BF58" i="5"/>
  <c r="BE58" i="5"/>
  <c r="BD58" i="5"/>
  <c r="BC58" i="5"/>
  <c r="AN58" i="5"/>
  <c r="BP58" i="5"/>
  <c r="BO58" i="5"/>
  <c r="CE57" i="5"/>
  <c r="CD57" i="5"/>
  <c r="CC57" i="5"/>
  <c r="CB57" i="5"/>
  <c r="CA57" i="5"/>
  <c r="BZ57" i="5"/>
  <c r="BY57" i="5"/>
  <c r="BX57" i="5"/>
  <c r="BW57" i="5"/>
  <c r="BV57" i="5"/>
  <c r="BU57" i="5"/>
  <c r="BT57" i="5"/>
  <c r="BS57" i="5"/>
  <c r="BR57" i="5"/>
  <c r="BN57" i="5"/>
  <c r="BM57" i="5"/>
  <c r="BJ57" i="5"/>
  <c r="BI57" i="5"/>
  <c r="BF57" i="5"/>
  <c r="BE57" i="5"/>
  <c r="BD57" i="5"/>
  <c r="BC57" i="5"/>
  <c r="AN57" i="5"/>
  <c r="BP57" i="5"/>
  <c r="BO57" i="5"/>
  <c r="CE56" i="5"/>
  <c r="CD56" i="5"/>
  <c r="CC56" i="5"/>
  <c r="CB56" i="5"/>
  <c r="CA56" i="5"/>
  <c r="BZ56" i="5"/>
  <c r="BY56" i="5"/>
  <c r="BX56" i="5"/>
  <c r="BW56" i="5"/>
  <c r="BV56" i="5"/>
  <c r="BU56" i="5"/>
  <c r="BT56" i="5"/>
  <c r="BS56" i="5"/>
  <c r="BR56" i="5"/>
  <c r="BN56" i="5"/>
  <c r="BM56" i="5"/>
  <c r="BJ56" i="5"/>
  <c r="BI56" i="5"/>
  <c r="BF56" i="5"/>
  <c r="BE56" i="5"/>
  <c r="BD56" i="5"/>
  <c r="BC56" i="5"/>
  <c r="AN56" i="5"/>
  <c r="BP56" i="5"/>
  <c r="BO56" i="5"/>
  <c r="CE55" i="5"/>
  <c r="CD55" i="5"/>
  <c r="CC55" i="5"/>
  <c r="CB55" i="5"/>
  <c r="CA55" i="5"/>
  <c r="BZ55" i="5"/>
  <c r="BY55" i="5"/>
  <c r="BX55" i="5"/>
  <c r="BW55" i="5"/>
  <c r="BV55" i="5"/>
  <c r="BU55" i="5"/>
  <c r="BT55" i="5"/>
  <c r="BS55" i="5"/>
  <c r="BR55" i="5"/>
  <c r="BN55" i="5"/>
  <c r="BM55" i="5"/>
  <c r="BJ55" i="5"/>
  <c r="BI55" i="5"/>
  <c r="BF55" i="5"/>
  <c r="BE55" i="5"/>
  <c r="BD55" i="5"/>
  <c r="BC55" i="5"/>
  <c r="AN55" i="5"/>
  <c r="BP55" i="5"/>
  <c r="BO55" i="5"/>
  <c r="CE54" i="5"/>
  <c r="CD54" i="5"/>
  <c r="CC54" i="5"/>
  <c r="CB54" i="5"/>
  <c r="CA54" i="5"/>
  <c r="BZ54" i="5"/>
  <c r="BY54" i="5"/>
  <c r="BX54" i="5"/>
  <c r="BW54" i="5"/>
  <c r="BV54" i="5"/>
  <c r="BU54" i="5"/>
  <c r="BT54" i="5"/>
  <c r="BS54" i="5"/>
  <c r="BR54" i="5"/>
  <c r="BN54" i="5"/>
  <c r="BM54" i="5"/>
  <c r="BJ54" i="5"/>
  <c r="BI54" i="5"/>
  <c r="BF54" i="5"/>
  <c r="BE54" i="5"/>
  <c r="BD54" i="5"/>
  <c r="BC54" i="5"/>
  <c r="AN54" i="5"/>
  <c r="BP54" i="5"/>
  <c r="BO54" i="5"/>
  <c r="CE53" i="5"/>
  <c r="CD53" i="5"/>
  <c r="CC53" i="5"/>
  <c r="CB53" i="5"/>
  <c r="CA53" i="5"/>
  <c r="BZ53" i="5"/>
  <c r="BY53" i="5"/>
  <c r="BX53" i="5"/>
  <c r="BW53" i="5"/>
  <c r="BV53" i="5"/>
  <c r="BU53" i="5"/>
  <c r="BT53" i="5"/>
  <c r="BS53" i="5"/>
  <c r="BR53" i="5"/>
  <c r="BN53" i="5"/>
  <c r="BM53" i="5"/>
  <c r="BJ53" i="5"/>
  <c r="BI53" i="5"/>
  <c r="BF53" i="5"/>
  <c r="BE53" i="5"/>
  <c r="BD53" i="5"/>
  <c r="BC53" i="5"/>
  <c r="AN53" i="5"/>
  <c r="BP53" i="5"/>
  <c r="BO53" i="5"/>
  <c r="CE52" i="5"/>
  <c r="CD52" i="5"/>
  <c r="CC52" i="5"/>
  <c r="CB52" i="5"/>
  <c r="CA52" i="5"/>
  <c r="BZ52" i="5"/>
  <c r="BY52" i="5"/>
  <c r="BX52" i="5"/>
  <c r="BW52" i="5"/>
  <c r="BV52" i="5"/>
  <c r="BU52" i="5"/>
  <c r="BT52" i="5"/>
  <c r="BS52" i="5"/>
  <c r="BR52" i="5"/>
  <c r="BN52" i="5"/>
  <c r="BM52" i="5"/>
  <c r="BJ52" i="5"/>
  <c r="BI52" i="5"/>
  <c r="BF52" i="5"/>
  <c r="BE52" i="5"/>
  <c r="BD52" i="5"/>
  <c r="BC52" i="5"/>
  <c r="AN52" i="5"/>
  <c r="BP52" i="5"/>
  <c r="BO52" i="5"/>
  <c r="CE51" i="5"/>
  <c r="CD51" i="5"/>
  <c r="CC51" i="5"/>
  <c r="CB51" i="5"/>
  <c r="CA51" i="5"/>
  <c r="BZ51" i="5"/>
  <c r="BY51" i="5"/>
  <c r="BX51" i="5"/>
  <c r="BW51" i="5"/>
  <c r="BV51" i="5"/>
  <c r="BU51" i="5"/>
  <c r="BT51" i="5"/>
  <c r="BS51" i="5"/>
  <c r="BR51" i="5"/>
  <c r="BN51" i="5"/>
  <c r="BM51" i="5"/>
  <c r="BJ51" i="5"/>
  <c r="BI51" i="5"/>
  <c r="BF51" i="5"/>
  <c r="BE51" i="5"/>
  <c r="BD51" i="5"/>
  <c r="BC51" i="5"/>
  <c r="AN51" i="5"/>
  <c r="BP51" i="5"/>
  <c r="BO51" i="5"/>
  <c r="CE50" i="5"/>
  <c r="CD50" i="5"/>
  <c r="CC50" i="5"/>
  <c r="CB50" i="5"/>
  <c r="CA50" i="5"/>
  <c r="BZ50" i="5"/>
  <c r="BY50" i="5"/>
  <c r="BX50" i="5"/>
  <c r="BW50" i="5"/>
  <c r="BV50" i="5"/>
  <c r="BU50" i="5"/>
  <c r="BT50" i="5"/>
  <c r="BS50" i="5"/>
  <c r="BR50" i="5"/>
  <c r="BN50" i="5"/>
  <c r="BM50" i="5"/>
  <c r="BJ50" i="5"/>
  <c r="BI50" i="5"/>
  <c r="BF50" i="5"/>
  <c r="BE50" i="5"/>
  <c r="BD50" i="5"/>
  <c r="BC50" i="5"/>
  <c r="AN50" i="5"/>
  <c r="BP50" i="5"/>
  <c r="BO50" i="5"/>
  <c r="CE46" i="5"/>
  <c r="CD46" i="5"/>
  <c r="CC46" i="5"/>
  <c r="CB46" i="5"/>
  <c r="CA46" i="5"/>
  <c r="BZ46" i="5"/>
  <c r="BY46" i="5"/>
  <c r="BX46" i="5"/>
  <c r="BW46" i="5"/>
  <c r="BV46" i="5"/>
  <c r="BU46" i="5"/>
  <c r="BT46" i="5"/>
  <c r="BS46" i="5"/>
  <c r="BR46" i="5"/>
  <c r="BN46" i="5"/>
  <c r="BM46" i="5"/>
  <c r="BJ46" i="5"/>
  <c r="BI46" i="5"/>
  <c r="BF46" i="5"/>
  <c r="BE46" i="5"/>
  <c r="BD46" i="5"/>
  <c r="BC46" i="5"/>
  <c r="AN46" i="5"/>
  <c r="BP46" i="5"/>
  <c r="BO46" i="5"/>
  <c r="CE49" i="5"/>
  <c r="CD49" i="5"/>
  <c r="CC49" i="5"/>
  <c r="CB49" i="5"/>
  <c r="CA49" i="5"/>
  <c r="BZ49" i="5"/>
  <c r="BY49" i="5"/>
  <c r="BX49" i="5"/>
  <c r="BW49" i="5"/>
  <c r="BV49" i="5"/>
  <c r="BU49" i="5"/>
  <c r="BT49" i="5"/>
  <c r="BS49" i="5"/>
  <c r="BR49" i="5"/>
  <c r="BN49" i="5"/>
  <c r="BM49" i="5"/>
  <c r="BJ49" i="5"/>
  <c r="BI49" i="5"/>
  <c r="BF49" i="5"/>
  <c r="BE49" i="5"/>
  <c r="BD49" i="5"/>
  <c r="BC49" i="5"/>
  <c r="AN49" i="5"/>
  <c r="BP49" i="5"/>
  <c r="BO49" i="5"/>
  <c r="CE48" i="5"/>
  <c r="CD48" i="5"/>
  <c r="CC48" i="5"/>
  <c r="CB48" i="5"/>
  <c r="CA48" i="5"/>
  <c r="BZ48" i="5"/>
  <c r="BY48" i="5"/>
  <c r="BX48" i="5"/>
  <c r="BW48" i="5"/>
  <c r="BV48" i="5"/>
  <c r="BU48" i="5"/>
  <c r="BT48" i="5"/>
  <c r="BS48" i="5"/>
  <c r="BR48" i="5"/>
  <c r="BN48" i="5"/>
  <c r="BM48" i="5"/>
  <c r="BJ48" i="5"/>
  <c r="BI48" i="5"/>
  <c r="BF48" i="5"/>
  <c r="BE48" i="5"/>
  <c r="BD48" i="5"/>
  <c r="BC48" i="5"/>
  <c r="AN48" i="5"/>
  <c r="BP48" i="5"/>
  <c r="BO48" i="5"/>
  <c r="CE47" i="5"/>
  <c r="CD47" i="5"/>
  <c r="CC47" i="5"/>
  <c r="CB47" i="5"/>
  <c r="CA47" i="5"/>
  <c r="BZ47" i="5"/>
  <c r="BY47" i="5"/>
  <c r="BX47" i="5"/>
  <c r="BW47" i="5"/>
  <c r="BV47" i="5"/>
  <c r="BU47" i="5"/>
  <c r="BT47" i="5"/>
  <c r="BS47" i="5"/>
  <c r="BR47" i="5"/>
  <c r="BN47" i="5"/>
  <c r="BM47" i="5"/>
  <c r="BJ47" i="5"/>
  <c r="BI47" i="5"/>
  <c r="BF47" i="5"/>
  <c r="BE47" i="5"/>
  <c r="BD47" i="5"/>
  <c r="BC47" i="5"/>
  <c r="AN47" i="5"/>
  <c r="BP47" i="5"/>
  <c r="BO47" i="5"/>
  <c r="CE45" i="5"/>
  <c r="CD45" i="5"/>
  <c r="CC45" i="5"/>
  <c r="CB45" i="5"/>
  <c r="CA45" i="5"/>
  <c r="BZ45" i="5"/>
  <c r="BY45" i="5"/>
  <c r="BX45" i="5"/>
  <c r="BW45" i="5"/>
  <c r="BV45" i="5"/>
  <c r="BU45" i="5"/>
  <c r="BT45" i="5"/>
  <c r="BS45" i="5"/>
  <c r="BR45" i="5"/>
  <c r="BN45" i="5"/>
  <c r="BM45" i="5"/>
  <c r="BJ45" i="5"/>
  <c r="BI45" i="5"/>
  <c r="BF45" i="5"/>
  <c r="BE45" i="5"/>
  <c r="BD45" i="5"/>
  <c r="BC45" i="5"/>
  <c r="AN45" i="5"/>
  <c r="BP45" i="5"/>
  <c r="BO45" i="5"/>
  <c r="CE44" i="5"/>
  <c r="CD44" i="5"/>
  <c r="CC44" i="5"/>
  <c r="CB44" i="5"/>
  <c r="CA44" i="5"/>
  <c r="BZ44" i="5"/>
  <c r="BY44" i="5"/>
  <c r="BX44" i="5"/>
  <c r="BW44" i="5"/>
  <c r="BV44" i="5"/>
  <c r="BU44" i="5"/>
  <c r="BT44" i="5"/>
  <c r="BS44" i="5"/>
  <c r="BR44" i="5"/>
  <c r="BN44" i="5"/>
  <c r="BM44" i="5"/>
  <c r="BJ44" i="5"/>
  <c r="BI44" i="5"/>
  <c r="BF44" i="5"/>
  <c r="BE44" i="5"/>
  <c r="BD44" i="5"/>
  <c r="BC44" i="5"/>
  <c r="AN44" i="5"/>
  <c r="BP44" i="5"/>
  <c r="BO44" i="5"/>
  <c r="CE43" i="5"/>
  <c r="CD43" i="5"/>
  <c r="CC43" i="5"/>
  <c r="CB43" i="5"/>
  <c r="CA43" i="5"/>
  <c r="BZ43" i="5"/>
  <c r="BY43" i="5"/>
  <c r="BX43" i="5"/>
  <c r="BW43" i="5"/>
  <c r="BV43" i="5"/>
  <c r="BU43" i="5"/>
  <c r="BT43" i="5"/>
  <c r="BS43" i="5"/>
  <c r="BR43" i="5"/>
  <c r="BN43" i="5"/>
  <c r="BM43" i="5"/>
  <c r="BJ43" i="5"/>
  <c r="BI43" i="5"/>
  <c r="BF43" i="5"/>
  <c r="BE43" i="5"/>
  <c r="BD43" i="5"/>
  <c r="BC43" i="5"/>
  <c r="AN43" i="5"/>
  <c r="BP43" i="5"/>
  <c r="BO43" i="5"/>
  <c r="CE42" i="5"/>
  <c r="CD42" i="5"/>
  <c r="CC42" i="5"/>
  <c r="CB42" i="5"/>
  <c r="CA42" i="5"/>
  <c r="BZ42" i="5"/>
  <c r="BY42" i="5"/>
  <c r="BX42" i="5"/>
  <c r="BW42" i="5"/>
  <c r="BV42" i="5"/>
  <c r="BU42" i="5"/>
  <c r="BT42" i="5"/>
  <c r="BS42" i="5"/>
  <c r="BR42" i="5"/>
  <c r="BN42" i="5"/>
  <c r="BM42" i="5"/>
  <c r="BJ42" i="5"/>
  <c r="BI42" i="5"/>
  <c r="BF42" i="5"/>
  <c r="BE42" i="5"/>
  <c r="BD42" i="5"/>
  <c r="BC42" i="5"/>
  <c r="AN42" i="5"/>
  <c r="BP42" i="5"/>
  <c r="BO42" i="5"/>
  <c r="CE41" i="5"/>
  <c r="CD41" i="5"/>
  <c r="CC41" i="5"/>
  <c r="CB41" i="5"/>
  <c r="CA41" i="5"/>
  <c r="BZ41" i="5"/>
  <c r="BY41" i="5"/>
  <c r="BX41" i="5"/>
  <c r="BW41" i="5"/>
  <c r="BV41" i="5"/>
  <c r="BU41" i="5"/>
  <c r="BT41" i="5"/>
  <c r="BS41" i="5"/>
  <c r="BR41" i="5"/>
  <c r="BN41" i="5"/>
  <c r="BM41" i="5"/>
  <c r="BJ41" i="5"/>
  <c r="BI41" i="5"/>
  <c r="BF41" i="5"/>
  <c r="BE41" i="5"/>
  <c r="BD41" i="5"/>
  <c r="BC41" i="5"/>
  <c r="AN41" i="5"/>
  <c r="BP41" i="5"/>
  <c r="BO41" i="5"/>
  <c r="CE40" i="5"/>
  <c r="CD40" i="5"/>
  <c r="CC40" i="5"/>
  <c r="CB40" i="5"/>
  <c r="CA40" i="5"/>
  <c r="BZ40" i="5"/>
  <c r="BY40" i="5"/>
  <c r="BX40" i="5"/>
  <c r="BW40" i="5"/>
  <c r="BV40" i="5"/>
  <c r="BU40" i="5"/>
  <c r="BT40" i="5"/>
  <c r="BS40" i="5"/>
  <c r="BR40" i="5"/>
  <c r="BN40" i="5"/>
  <c r="BM40" i="5"/>
  <c r="BJ40" i="5"/>
  <c r="BI40" i="5"/>
  <c r="BF40" i="5"/>
  <c r="BE40" i="5"/>
  <c r="BD40" i="5"/>
  <c r="BC40" i="5"/>
  <c r="AN40" i="5"/>
  <c r="BP40" i="5"/>
  <c r="BO40" i="5"/>
  <c r="CE39" i="5"/>
  <c r="CD39" i="5"/>
  <c r="CC39" i="5"/>
  <c r="CB39" i="5"/>
  <c r="CA39" i="5"/>
  <c r="BZ39" i="5"/>
  <c r="BY39" i="5"/>
  <c r="BX39" i="5"/>
  <c r="BW39" i="5"/>
  <c r="BV39" i="5"/>
  <c r="BU39" i="5"/>
  <c r="BT39" i="5"/>
  <c r="BS39" i="5"/>
  <c r="BR39" i="5"/>
  <c r="BN39" i="5"/>
  <c r="BM39" i="5"/>
  <c r="BJ39" i="5"/>
  <c r="BI39" i="5"/>
  <c r="BF39" i="5"/>
  <c r="BE39" i="5"/>
  <c r="BD39" i="5"/>
  <c r="BC39" i="5"/>
  <c r="AN39" i="5"/>
  <c r="BP39" i="5"/>
  <c r="BO39" i="5"/>
  <c r="CE38" i="5"/>
  <c r="CD38" i="5"/>
  <c r="CC38" i="5"/>
  <c r="CB38" i="5"/>
  <c r="CA38" i="5"/>
  <c r="BZ38" i="5"/>
  <c r="BY38" i="5"/>
  <c r="BX38" i="5"/>
  <c r="BW38" i="5"/>
  <c r="BV38" i="5"/>
  <c r="BU38" i="5"/>
  <c r="BT38" i="5"/>
  <c r="BS38" i="5"/>
  <c r="BR38" i="5"/>
  <c r="BN38" i="5"/>
  <c r="BM38" i="5"/>
  <c r="BJ38" i="5"/>
  <c r="BI38" i="5"/>
  <c r="BF38" i="5"/>
  <c r="BE38" i="5"/>
  <c r="BD38" i="5"/>
  <c r="BC38" i="5"/>
  <c r="AN38" i="5"/>
  <c r="BP38" i="5"/>
  <c r="BO38" i="5"/>
  <c r="CE37" i="5"/>
  <c r="CD37" i="5"/>
  <c r="CC37" i="5"/>
  <c r="CB37" i="5"/>
  <c r="CA37" i="5"/>
  <c r="BZ37" i="5"/>
  <c r="BY37" i="5"/>
  <c r="BX37" i="5"/>
  <c r="BW37" i="5"/>
  <c r="BV37" i="5"/>
  <c r="BU37" i="5"/>
  <c r="BT37" i="5"/>
  <c r="BS37" i="5"/>
  <c r="BR37" i="5"/>
  <c r="BN37" i="5"/>
  <c r="BM37" i="5"/>
  <c r="BJ37" i="5"/>
  <c r="BI37" i="5"/>
  <c r="BF37" i="5"/>
  <c r="BE37" i="5"/>
  <c r="BD37" i="5"/>
  <c r="BC37" i="5"/>
  <c r="AN37" i="5"/>
  <c r="BP37" i="5"/>
  <c r="BO37" i="5"/>
  <c r="CE36" i="5"/>
  <c r="CD36" i="5"/>
  <c r="CC36" i="5"/>
  <c r="CB36" i="5"/>
  <c r="CA36" i="5"/>
  <c r="BZ36" i="5"/>
  <c r="BY36" i="5"/>
  <c r="BX36" i="5"/>
  <c r="BW36" i="5"/>
  <c r="BV36" i="5"/>
  <c r="BU36" i="5"/>
  <c r="BT36" i="5"/>
  <c r="BS36" i="5"/>
  <c r="BR36" i="5"/>
  <c r="BN36" i="5"/>
  <c r="BM36" i="5"/>
  <c r="BJ36" i="5"/>
  <c r="BI36" i="5"/>
  <c r="BF36" i="5"/>
  <c r="BE36" i="5"/>
  <c r="BD36" i="5"/>
  <c r="BC36" i="5"/>
  <c r="AN36" i="5"/>
  <c r="BP36" i="5"/>
  <c r="BO36" i="5"/>
  <c r="CE35" i="5"/>
  <c r="CD35" i="5"/>
  <c r="CC35" i="5"/>
  <c r="CB35" i="5"/>
  <c r="CA35" i="5"/>
  <c r="BZ35" i="5"/>
  <c r="BY35" i="5"/>
  <c r="BX35" i="5"/>
  <c r="BW35" i="5"/>
  <c r="BV35" i="5"/>
  <c r="BU35" i="5"/>
  <c r="BT35" i="5"/>
  <c r="BS35" i="5"/>
  <c r="BR35" i="5"/>
  <c r="BN35" i="5"/>
  <c r="BM35" i="5"/>
  <c r="BJ35" i="5"/>
  <c r="BI35" i="5"/>
  <c r="BF35" i="5"/>
  <c r="BE35" i="5"/>
  <c r="BD35" i="5"/>
  <c r="BC35" i="5"/>
  <c r="AN35" i="5"/>
  <c r="BP35" i="5"/>
  <c r="BO35" i="5"/>
  <c r="CE34" i="5"/>
  <c r="CD34" i="5"/>
  <c r="CC34" i="5"/>
  <c r="CB34" i="5"/>
  <c r="CA34" i="5"/>
  <c r="BZ34" i="5"/>
  <c r="BY34" i="5"/>
  <c r="BX34" i="5"/>
  <c r="BW34" i="5"/>
  <c r="BV34" i="5"/>
  <c r="BU34" i="5"/>
  <c r="BT34" i="5"/>
  <c r="BS34" i="5"/>
  <c r="BR34" i="5"/>
  <c r="BN34" i="5"/>
  <c r="BM34" i="5"/>
  <c r="BJ34" i="5"/>
  <c r="BI34" i="5"/>
  <c r="BG34" i="5"/>
  <c r="BE34" i="5"/>
  <c r="BD34" i="5"/>
  <c r="BC34" i="5"/>
  <c r="AN34" i="5"/>
  <c r="BP34" i="5"/>
  <c r="CE33" i="5"/>
  <c r="CC33" i="5"/>
  <c r="CB33" i="5"/>
  <c r="CA33" i="5"/>
  <c r="BZ33" i="5"/>
  <c r="BY33" i="5"/>
  <c r="BX33" i="5"/>
  <c r="BW33" i="5"/>
  <c r="BV33" i="5"/>
  <c r="BU33" i="5"/>
  <c r="BT33" i="5"/>
  <c r="BS33" i="5"/>
  <c r="BR33" i="5"/>
  <c r="BK33" i="5"/>
  <c r="BD33" i="5"/>
  <c r="BC33" i="5"/>
  <c r="AN33" i="5"/>
  <c r="BO33" i="5"/>
  <c r="CC32" i="5"/>
  <c r="CB32" i="5"/>
  <c r="CA32" i="5"/>
  <c r="BZ32" i="5"/>
  <c r="BY32" i="5"/>
  <c r="BX32" i="5"/>
  <c r="BW32" i="5"/>
  <c r="BV32" i="5"/>
  <c r="BU32" i="5"/>
  <c r="BT32" i="5"/>
  <c r="BS32" i="5"/>
  <c r="BR32" i="5"/>
  <c r="BN32" i="5"/>
  <c r="BD32" i="5"/>
  <c r="BC32" i="5"/>
  <c r="AN32" i="5"/>
  <c r="CE32" i="5"/>
  <c r="CC31" i="5"/>
  <c r="CB31" i="5"/>
  <c r="CA31" i="5"/>
  <c r="BZ31" i="5"/>
  <c r="BY31" i="5"/>
  <c r="BX31" i="5"/>
  <c r="BW31" i="5"/>
  <c r="BV31" i="5"/>
  <c r="BU31" i="5"/>
  <c r="BT31" i="5"/>
  <c r="BS31" i="5"/>
  <c r="BR31" i="5"/>
  <c r="BP31" i="5"/>
  <c r="BK31" i="5"/>
  <c r="BE31" i="5"/>
  <c r="BD31" i="5"/>
  <c r="BC31" i="5"/>
  <c r="AN31" i="5"/>
  <c r="CC30" i="5"/>
  <c r="CB30" i="5"/>
  <c r="CA30" i="5"/>
  <c r="BZ30" i="5"/>
  <c r="BY30" i="5"/>
  <c r="BX30" i="5"/>
  <c r="BW30" i="5"/>
  <c r="BV30" i="5"/>
  <c r="BU30" i="5"/>
  <c r="BT30" i="5"/>
  <c r="BS30" i="5"/>
  <c r="BR30" i="5"/>
  <c r="BD30" i="5"/>
  <c r="BC30" i="5"/>
  <c r="AN30" i="5"/>
  <c r="BG30" i="5"/>
  <c r="CC29" i="5"/>
  <c r="CB29" i="5"/>
  <c r="CA29" i="5"/>
  <c r="BZ29" i="5"/>
  <c r="BY29" i="5"/>
  <c r="BX29" i="5"/>
  <c r="BW29" i="5"/>
  <c r="BV29" i="5"/>
  <c r="BU29" i="5"/>
  <c r="BT29" i="5"/>
  <c r="BS29" i="5"/>
  <c r="BR29" i="5"/>
  <c r="BD29" i="5"/>
  <c r="BC29" i="5"/>
  <c r="AN29" i="5"/>
  <c r="CC28" i="5"/>
  <c r="CB28" i="5"/>
  <c r="CA28" i="5"/>
  <c r="BZ28" i="5"/>
  <c r="BY28" i="5"/>
  <c r="BX28" i="5"/>
  <c r="BW28" i="5"/>
  <c r="BV28" i="5"/>
  <c r="BU28" i="5"/>
  <c r="BT28" i="5"/>
  <c r="BS28" i="5"/>
  <c r="BR28" i="5"/>
  <c r="BO28" i="5"/>
  <c r="BI28" i="5"/>
  <c r="BD28" i="5"/>
  <c r="BC28" i="5"/>
  <c r="AN28" i="5"/>
  <c r="BP28" i="5"/>
  <c r="CC27" i="5"/>
  <c r="CB27" i="5"/>
  <c r="CA27" i="5"/>
  <c r="BZ27" i="5"/>
  <c r="BY27" i="5"/>
  <c r="BX27" i="5"/>
  <c r="BW27" i="5"/>
  <c r="BV27" i="5"/>
  <c r="BU27" i="5"/>
  <c r="BT27" i="5"/>
  <c r="BS27" i="5"/>
  <c r="BR27" i="5"/>
  <c r="BP27" i="5"/>
  <c r="BK27" i="5"/>
  <c r="BE27" i="5"/>
  <c r="BD27" i="5"/>
  <c r="BC27" i="5"/>
  <c r="AN27" i="5"/>
  <c r="CC26" i="5"/>
  <c r="CB26" i="5"/>
  <c r="CA26" i="5"/>
  <c r="BZ26" i="5"/>
  <c r="BY26" i="5"/>
  <c r="BX26" i="5"/>
  <c r="BW26" i="5"/>
  <c r="BV26" i="5"/>
  <c r="BU26" i="5"/>
  <c r="BT26" i="5"/>
  <c r="BS26" i="5"/>
  <c r="BR26" i="5"/>
  <c r="BD26" i="5"/>
  <c r="BC26" i="5"/>
  <c r="AN26" i="5"/>
  <c r="CC25" i="5"/>
  <c r="CB25" i="5"/>
  <c r="CA25" i="5"/>
  <c r="BZ25" i="5"/>
  <c r="BY25" i="5"/>
  <c r="BX25" i="5"/>
  <c r="BW25" i="5"/>
  <c r="BV25" i="5"/>
  <c r="BU25" i="5"/>
  <c r="BT25" i="5"/>
  <c r="BS25" i="5"/>
  <c r="BR25" i="5"/>
  <c r="BD25" i="5"/>
  <c r="BC25" i="5"/>
  <c r="AN25" i="5"/>
  <c r="BM25" i="5"/>
  <c r="CC24" i="5"/>
  <c r="CB24" i="5"/>
  <c r="CA24" i="5"/>
  <c r="BZ24" i="5"/>
  <c r="BY24" i="5"/>
  <c r="BX24" i="5"/>
  <c r="BW24" i="5"/>
  <c r="BV24" i="5"/>
  <c r="BU24" i="5"/>
  <c r="BT24" i="5"/>
  <c r="BS24" i="5"/>
  <c r="BR24" i="5"/>
  <c r="BO24" i="5"/>
  <c r="BI24" i="5"/>
  <c r="BD24" i="5"/>
  <c r="BC24" i="5"/>
  <c r="AN24" i="5"/>
  <c r="BP24" i="5"/>
  <c r="CC23" i="5"/>
  <c r="CB23" i="5"/>
  <c r="CA23" i="5"/>
  <c r="BZ23" i="5"/>
  <c r="BY23" i="5"/>
  <c r="BX23" i="5"/>
  <c r="BW23" i="5"/>
  <c r="BV23" i="5"/>
  <c r="BU23" i="5"/>
  <c r="BT23" i="5"/>
  <c r="BS23" i="5"/>
  <c r="BR23" i="5"/>
  <c r="BP23" i="5"/>
  <c r="BK23" i="5"/>
  <c r="BE23" i="5"/>
  <c r="BD23" i="5"/>
  <c r="BC23" i="5"/>
  <c r="AN23" i="5"/>
  <c r="CC22" i="5"/>
  <c r="CB22" i="5"/>
  <c r="CA22" i="5"/>
  <c r="BZ22" i="5"/>
  <c r="BY22" i="5"/>
  <c r="BX22" i="5"/>
  <c r="BW22" i="5"/>
  <c r="BV22" i="5"/>
  <c r="BU22" i="5"/>
  <c r="BT22" i="5"/>
  <c r="BS22" i="5"/>
  <c r="BR22" i="5"/>
  <c r="BD22" i="5"/>
  <c r="BC22" i="5"/>
  <c r="AN22" i="5"/>
  <c r="BL22" i="5"/>
  <c r="CC21" i="5"/>
  <c r="CB21" i="5"/>
  <c r="CA21" i="5"/>
  <c r="BZ21" i="5"/>
  <c r="BY21" i="5"/>
  <c r="BX21" i="5"/>
  <c r="BW21" i="5"/>
  <c r="BV21" i="5"/>
  <c r="BU21" i="5"/>
  <c r="BT21" i="5"/>
  <c r="BS21" i="5"/>
  <c r="BR21" i="5"/>
  <c r="BD21" i="5"/>
  <c r="BC21" i="5"/>
  <c r="AN21" i="5"/>
  <c r="CC20" i="5"/>
  <c r="CB20" i="5"/>
  <c r="CA20" i="5"/>
  <c r="BZ20" i="5"/>
  <c r="BY20" i="5"/>
  <c r="BX20" i="5"/>
  <c r="BW20" i="5"/>
  <c r="BV20" i="5"/>
  <c r="BU20" i="5"/>
  <c r="BT20" i="5"/>
  <c r="BS20" i="5"/>
  <c r="BR20" i="5"/>
  <c r="BD20" i="5"/>
  <c r="BC20" i="5"/>
  <c r="AN20" i="5"/>
  <c r="BP20" i="5"/>
  <c r="CC19" i="5"/>
  <c r="CB19" i="5"/>
  <c r="CA19" i="5"/>
  <c r="BZ19" i="5"/>
  <c r="BY19" i="5"/>
  <c r="BX19" i="5"/>
  <c r="BW19" i="5"/>
  <c r="BV19" i="5"/>
  <c r="BU19" i="5"/>
  <c r="BT19" i="5"/>
  <c r="BS19" i="5"/>
  <c r="BR19" i="5"/>
  <c r="BD19" i="5"/>
  <c r="BC19" i="5"/>
  <c r="AN19" i="5"/>
  <c r="BP19" i="5"/>
  <c r="CC18" i="5"/>
  <c r="CB18" i="5"/>
  <c r="CA18" i="5"/>
  <c r="BZ18" i="5"/>
  <c r="BY18" i="5"/>
  <c r="BX18" i="5"/>
  <c r="BW18" i="5"/>
  <c r="BV18" i="5"/>
  <c r="BU18" i="5"/>
  <c r="BT18" i="5"/>
  <c r="BS18" i="5"/>
  <c r="BR18" i="5"/>
  <c r="BO18" i="5"/>
  <c r="BI18" i="5"/>
  <c r="BD18" i="5"/>
  <c r="BC18" i="5"/>
  <c r="AN18" i="5"/>
  <c r="CC17" i="5"/>
  <c r="CB17" i="5"/>
  <c r="CA17" i="5"/>
  <c r="BZ17" i="5"/>
  <c r="BY17" i="5"/>
  <c r="BX17" i="5"/>
  <c r="BW17" i="5"/>
  <c r="BV17" i="5"/>
  <c r="BU17" i="5"/>
  <c r="BT17" i="5"/>
  <c r="BS17" i="5"/>
  <c r="BR17" i="5"/>
  <c r="BP17" i="5"/>
  <c r="BK17" i="5"/>
  <c r="BE17" i="5"/>
  <c r="BD17" i="5"/>
  <c r="BC17" i="5"/>
  <c r="AN17" i="5"/>
  <c r="BM17" i="5"/>
  <c r="CC15" i="5"/>
  <c r="CB15" i="5"/>
  <c r="CA15" i="5"/>
  <c r="BZ15" i="5"/>
  <c r="BY15" i="5"/>
  <c r="BX15" i="5"/>
  <c r="BW15" i="5"/>
  <c r="BV15" i="5"/>
  <c r="BU15" i="5"/>
  <c r="BT15" i="5"/>
  <c r="BS15" i="5"/>
  <c r="BR15" i="5"/>
  <c r="BD15" i="5"/>
  <c r="BC15" i="5"/>
  <c r="AN15" i="5"/>
  <c r="BP15" i="5"/>
  <c r="CC14" i="5"/>
  <c r="CB14" i="5"/>
  <c r="CA14" i="5"/>
  <c r="BZ14" i="5"/>
  <c r="BY14" i="5"/>
  <c r="BX14" i="5"/>
  <c r="BW14" i="5"/>
  <c r="BV14" i="5"/>
  <c r="BU14" i="5"/>
  <c r="BT14" i="5"/>
  <c r="BS14" i="5"/>
  <c r="BR14" i="5"/>
  <c r="BD14" i="5"/>
  <c r="BC14" i="5"/>
  <c r="AN14" i="5"/>
  <c r="BP14" i="5"/>
  <c r="CC13" i="5"/>
  <c r="CB13" i="5"/>
  <c r="CA13" i="5"/>
  <c r="BZ13" i="5"/>
  <c r="BY13" i="5"/>
  <c r="BX13" i="5"/>
  <c r="BW13" i="5"/>
  <c r="BV13" i="5"/>
  <c r="BU13" i="5"/>
  <c r="BT13" i="5"/>
  <c r="BS13" i="5"/>
  <c r="BR13" i="5"/>
  <c r="BO13" i="5"/>
  <c r="BI13" i="5"/>
  <c r="BD13" i="5"/>
  <c r="BC13" i="5"/>
  <c r="AN13" i="5"/>
  <c r="CD13" i="5"/>
  <c r="CC12" i="5"/>
  <c r="CB12" i="5"/>
  <c r="CA12" i="5"/>
  <c r="BZ12" i="5"/>
  <c r="BY12" i="5"/>
  <c r="BX12" i="5"/>
  <c r="BW12" i="5"/>
  <c r="BV12" i="5"/>
  <c r="BU12" i="5"/>
  <c r="BT12" i="5"/>
  <c r="BS12" i="5"/>
  <c r="BR12" i="5"/>
  <c r="BP12" i="5"/>
  <c r="BK12" i="5"/>
  <c r="BE12" i="5"/>
  <c r="BD12" i="5"/>
  <c r="BC12" i="5"/>
  <c r="AN12" i="5"/>
  <c r="CC11" i="5"/>
  <c r="CB11" i="5"/>
  <c r="CA11" i="5"/>
  <c r="BZ11" i="5"/>
  <c r="BY11" i="5"/>
  <c r="BX11" i="5"/>
  <c r="BW11" i="5"/>
  <c r="BV11" i="5"/>
  <c r="BU11" i="5"/>
  <c r="BT11" i="5"/>
  <c r="BS11" i="5"/>
  <c r="BR11" i="5"/>
  <c r="BD11" i="5"/>
  <c r="BC11" i="5"/>
  <c r="AN11" i="5"/>
  <c r="CC10" i="5"/>
  <c r="CB10" i="5"/>
  <c r="CA10" i="5"/>
  <c r="BZ10" i="5"/>
  <c r="BY10" i="5"/>
  <c r="BX10" i="5"/>
  <c r="BW10" i="5"/>
  <c r="BV10" i="5"/>
  <c r="BU10" i="5"/>
  <c r="BT10" i="5"/>
  <c r="BS10" i="5"/>
  <c r="BR10" i="5"/>
  <c r="BD10" i="5"/>
  <c r="BC10" i="5"/>
  <c r="AN10" i="5"/>
  <c r="BP10" i="5"/>
  <c r="CD9" i="5"/>
  <c r="CC9" i="5"/>
  <c r="CB9" i="5"/>
  <c r="CA9" i="5"/>
  <c r="BZ9" i="5"/>
  <c r="BY9" i="5"/>
  <c r="BX9" i="5"/>
  <c r="BW9" i="5"/>
  <c r="BV9" i="5"/>
  <c r="BU9" i="5"/>
  <c r="BT9" i="5"/>
  <c r="BS9" i="5"/>
  <c r="BR9" i="5"/>
  <c r="BO9" i="5"/>
  <c r="BJ9" i="5"/>
  <c r="BF9" i="5"/>
  <c r="BD9" i="5"/>
  <c r="BC9" i="5"/>
  <c r="AN9" i="5"/>
  <c r="CE9" i="5"/>
  <c r="CE8" i="5"/>
  <c r="CD8" i="5"/>
  <c r="CC8" i="5"/>
  <c r="CB8" i="5"/>
  <c r="CA8" i="5"/>
  <c r="BZ8" i="5"/>
  <c r="BY8" i="5"/>
  <c r="BX8" i="5"/>
  <c r="BW8" i="5"/>
  <c r="BV8" i="5"/>
  <c r="BU8" i="5"/>
  <c r="BT8" i="5"/>
  <c r="BS8" i="5"/>
  <c r="BR8" i="5"/>
  <c r="BN8" i="5"/>
  <c r="BJ8" i="5"/>
  <c r="BF8" i="5"/>
  <c r="BD8" i="5"/>
  <c r="BC8" i="5"/>
  <c r="AN8" i="5"/>
  <c r="BM8" i="5"/>
  <c r="BO8" i="5"/>
  <c r="CE5" i="5"/>
  <c r="CD5" i="5"/>
  <c r="CC5" i="5"/>
  <c r="CB5" i="5"/>
  <c r="CA5" i="5"/>
  <c r="BZ5" i="5"/>
  <c r="BY5" i="5"/>
  <c r="BX5" i="5"/>
  <c r="BW5" i="5"/>
  <c r="BV5" i="5"/>
  <c r="BU5" i="5"/>
  <c r="BT5" i="5"/>
  <c r="BS5" i="5"/>
  <c r="BR5" i="5"/>
  <c r="BN5" i="5"/>
  <c r="BJ5" i="5"/>
  <c r="BF5" i="5"/>
  <c r="BD5" i="5"/>
  <c r="BC5" i="5"/>
  <c r="AN5" i="5"/>
  <c r="BM5" i="5"/>
  <c r="BO5" i="5"/>
  <c r="CE4" i="5"/>
  <c r="CD4" i="5"/>
  <c r="CC4" i="5"/>
  <c r="CB4" i="5"/>
  <c r="CA4" i="5"/>
  <c r="BZ4" i="5"/>
  <c r="BY4" i="5"/>
  <c r="BX4" i="5"/>
  <c r="BW4" i="5"/>
  <c r="BV4" i="5"/>
  <c r="BU4" i="5"/>
  <c r="BT4" i="5"/>
  <c r="BS4" i="5"/>
  <c r="BR4" i="5"/>
  <c r="BN4" i="5"/>
  <c r="BJ4" i="5"/>
  <c r="BF4" i="5"/>
  <c r="BD4" i="5"/>
  <c r="BC4" i="5"/>
  <c r="AN4" i="5"/>
  <c r="BM4" i="5"/>
  <c r="BO4" i="5"/>
  <c r="CE3" i="5"/>
  <c r="CD3" i="5"/>
  <c r="CC3" i="5"/>
  <c r="CB3" i="5"/>
  <c r="CA3" i="5"/>
  <c r="BZ3" i="5"/>
  <c r="BY3" i="5"/>
  <c r="BX3" i="5"/>
  <c r="BW3" i="5"/>
  <c r="BV3" i="5"/>
  <c r="BU3" i="5"/>
  <c r="BS3" i="5"/>
  <c r="BR3" i="5"/>
  <c r="BN3" i="5"/>
  <c r="BJ3" i="5"/>
  <c r="BF3" i="5"/>
  <c r="BD3" i="5"/>
  <c r="BC3" i="5"/>
  <c r="BA3" i="5"/>
  <c r="AW3" i="5"/>
  <c r="AU3" i="5"/>
  <c r="AS3" i="5"/>
  <c r="AO3" i="5"/>
  <c r="AN3" i="5"/>
  <c r="BM3" i="5"/>
  <c r="BO3" i="5"/>
  <c r="CE2" i="5"/>
  <c r="CD2" i="5"/>
  <c r="CC2" i="5"/>
  <c r="CB2" i="5"/>
  <c r="CA2" i="5"/>
  <c r="BZ2" i="5"/>
  <c r="BM10" i="5" l="1"/>
  <c r="BN11" i="5"/>
  <c r="BJ11" i="5"/>
  <c r="BF11" i="5"/>
  <c r="BL11" i="5"/>
  <c r="CD11" i="5"/>
  <c r="BH3" i="5"/>
  <c r="BH4" i="5"/>
  <c r="BP4" i="5"/>
  <c r="BH8" i="5"/>
  <c r="BH9" i="5"/>
  <c r="BE10" i="5"/>
  <c r="BL13" i="5"/>
  <c r="BE14" i="5"/>
  <c r="BO15" i="5"/>
  <c r="BN18" i="5"/>
  <c r="BJ18" i="5"/>
  <c r="BF18" i="5"/>
  <c r="BG18" i="5"/>
  <c r="BE19" i="5"/>
  <c r="BN26" i="5"/>
  <c r="BJ26" i="5"/>
  <c r="BF26" i="5"/>
  <c r="BG26" i="5"/>
  <c r="BH10" i="5"/>
  <c r="BG11" i="5"/>
  <c r="AQ3" i="5"/>
  <c r="AY3" i="5"/>
  <c r="BL3" i="5"/>
  <c r="BL4" i="5"/>
  <c r="BH5" i="5"/>
  <c r="BL5" i="5"/>
  <c r="BP5" i="5"/>
  <c r="BL8" i="5"/>
  <c r="BP8" i="5"/>
  <c r="BL9" i="5"/>
  <c r="BK10" i="5"/>
  <c r="BI11" i="5"/>
  <c r="BO11" i="5"/>
  <c r="CE12" i="5"/>
  <c r="BH12" i="5"/>
  <c r="BM12" i="5"/>
  <c r="BN13" i="5"/>
  <c r="BJ13" i="5"/>
  <c r="BF13" i="5"/>
  <c r="BG13" i="5"/>
  <c r="BK14" i="5"/>
  <c r="BI15" i="5"/>
  <c r="CE17" i="5"/>
  <c r="BH17" i="5"/>
  <c r="BL18" i="5"/>
  <c r="CD18" i="5"/>
  <c r="BK19" i="5"/>
  <c r="BI20" i="5"/>
  <c r="BO20" i="5"/>
  <c r="CE21" i="5"/>
  <c r="BH21" i="5"/>
  <c r="BM21" i="5"/>
  <c r="BN22" i="5"/>
  <c r="BJ22" i="5"/>
  <c r="BF22" i="5"/>
  <c r="BG22" i="5"/>
  <c r="CD22" i="5"/>
  <c r="CE25" i="5"/>
  <c r="BH25" i="5"/>
  <c r="BL26" i="5"/>
  <c r="CD26" i="5"/>
  <c r="CE29" i="5"/>
  <c r="BH29" i="5"/>
  <c r="BM29" i="5"/>
  <c r="BN30" i="5"/>
  <c r="BJ30" i="5"/>
  <c r="BF30" i="5"/>
  <c r="BL30" i="5"/>
  <c r="CD30" i="5"/>
  <c r="AR3" i="5"/>
  <c r="AV3" i="5"/>
  <c r="AZ3" i="5"/>
  <c r="BE3" i="5"/>
  <c r="BI3" i="5"/>
  <c r="BE4" i="5"/>
  <c r="BI4" i="5"/>
  <c r="BE5" i="5"/>
  <c r="BI5" i="5"/>
  <c r="BE8" i="5"/>
  <c r="BI8" i="5"/>
  <c r="BE9" i="5"/>
  <c r="BI9" i="5"/>
  <c r="BM9" i="5"/>
  <c r="BN10" i="5"/>
  <c r="BJ10" i="5"/>
  <c r="BF10" i="5"/>
  <c r="BG10" i="5"/>
  <c r="BL10" i="5"/>
  <c r="CD10" i="5"/>
  <c r="BE11" i="5"/>
  <c r="BK11" i="5"/>
  <c r="BP11" i="5"/>
  <c r="BI12" i="5"/>
  <c r="BO12" i="5"/>
  <c r="CE13" i="5"/>
  <c r="BH13" i="5"/>
  <c r="BM13" i="5"/>
  <c r="BN14" i="5"/>
  <c r="BJ14" i="5"/>
  <c r="BF14" i="5"/>
  <c r="BG14" i="5"/>
  <c r="BL14" i="5"/>
  <c r="CD14" i="5"/>
  <c r="BE15" i="5"/>
  <c r="BK15" i="5"/>
  <c r="BI17" i="5"/>
  <c r="BO17" i="5"/>
  <c r="CE18" i="5"/>
  <c r="BH18" i="5"/>
  <c r="BM18" i="5"/>
  <c r="BN19" i="5"/>
  <c r="BJ19" i="5"/>
  <c r="BF19" i="5"/>
  <c r="BG19" i="5"/>
  <c r="BL19" i="5"/>
  <c r="CD19" i="5"/>
  <c r="BE20" i="5"/>
  <c r="BK20" i="5"/>
  <c r="BI21" i="5"/>
  <c r="BO21" i="5"/>
  <c r="CE22" i="5"/>
  <c r="BH22" i="5"/>
  <c r="BM22" i="5"/>
  <c r="BN23" i="5"/>
  <c r="BJ23" i="5"/>
  <c r="BF23" i="5"/>
  <c r="BG23" i="5"/>
  <c r="BL23" i="5"/>
  <c r="CD23" i="5"/>
  <c r="BE24" i="5"/>
  <c r="BK24" i="5"/>
  <c r="BI25" i="5"/>
  <c r="BO25" i="5"/>
  <c r="CE26" i="5"/>
  <c r="BH26" i="5"/>
  <c r="BM26" i="5"/>
  <c r="BN27" i="5"/>
  <c r="BJ27" i="5"/>
  <c r="BF27" i="5"/>
  <c r="BG27" i="5"/>
  <c r="BL27" i="5"/>
  <c r="CD27" i="5"/>
  <c r="BE28" i="5"/>
  <c r="BK28" i="5"/>
  <c r="BI29" i="5"/>
  <c r="BO29" i="5"/>
  <c r="CE30" i="5"/>
  <c r="BH30" i="5"/>
  <c r="BM30" i="5"/>
  <c r="BN31" i="5"/>
  <c r="BJ31" i="5"/>
  <c r="BF31" i="5"/>
  <c r="CD31" i="5"/>
  <c r="BG31" i="5"/>
  <c r="BL31" i="5"/>
  <c r="BL32" i="5"/>
  <c r="BH32" i="5"/>
  <c r="CD32" i="5"/>
  <c r="BK32" i="5"/>
  <c r="BF32" i="5"/>
  <c r="BO32" i="5"/>
  <c r="BJ32" i="5"/>
  <c r="BE32" i="5"/>
  <c r="BG32" i="5"/>
  <c r="BE33" i="5"/>
  <c r="CE10" i="5"/>
  <c r="CE14" i="5"/>
  <c r="BH14" i="5"/>
  <c r="BM14" i="5"/>
  <c r="BN15" i="5"/>
  <c r="BJ15" i="5"/>
  <c r="BF15" i="5"/>
  <c r="BG15" i="5"/>
  <c r="BL15" i="5"/>
  <c r="CD15" i="5"/>
  <c r="CE19" i="5"/>
  <c r="BH19" i="5"/>
  <c r="BM19" i="5"/>
  <c r="BN20" i="5"/>
  <c r="BJ20" i="5"/>
  <c r="BF20" i="5"/>
  <c r="BG20" i="5"/>
  <c r="BL20" i="5"/>
  <c r="CD20" i="5"/>
  <c r="BE21" i="5"/>
  <c r="BK21" i="5"/>
  <c r="BP21" i="5"/>
  <c r="BI22" i="5"/>
  <c r="BO22" i="5"/>
  <c r="CE23" i="5"/>
  <c r="BH23" i="5"/>
  <c r="BM23" i="5"/>
  <c r="BN24" i="5"/>
  <c r="BJ24" i="5"/>
  <c r="BF24" i="5"/>
  <c r="BG24" i="5"/>
  <c r="BL24" i="5"/>
  <c r="CD24" i="5"/>
  <c r="BE25" i="5"/>
  <c r="BK25" i="5"/>
  <c r="BP25" i="5"/>
  <c r="BI26" i="5"/>
  <c r="BO26" i="5"/>
  <c r="CE27" i="5"/>
  <c r="BH27" i="5"/>
  <c r="BM27" i="5"/>
  <c r="BN28" i="5"/>
  <c r="BJ28" i="5"/>
  <c r="BF28" i="5"/>
  <c r="BG28" i="5"/>
  <c r="BL28" i="5"/>
  <c r="CD28" i="5"/>
  <c r="BE29" i="5"/>
  <c r="BK29" i="5"/>
  <c r="BP29" i="5"/>
  <c r="BI30" i="5"/>
  <c r="BO30" i="5"/>
  <c r="CE31" i="5"/>
  <c r="BH31" i="5"/>
  <c r="BM31" i="5"/>
  <c r="BP32" i="5"/>
  <c r="BI32" i="5"/>
  <c r="BL33" i="5"/>
  <c r="BH33" i="5"/>
  <c r="BN33" i="5"/>
  <c r="BI33" i="5"/>
  <c r="BM33" i="5"/>
  <c r="BG33" i="5"/>
  <c r="BF33" i="5"/>
  <c r="CD33" i="5"/>
  <c r="AT3" i="5"/>
  <c r="AX3" i="5"/>
  <c r="BG3" i="5"/>
  <c r="BK3" i="5"/>
  <c r="BG4" i="5"/>
  <c r="BK4" i="5"/>
  <c r="BG5" i="5"/>
  <c r="BK5" i="5"/>
  <c r="BG8" i="5"/>
  <c r="BK8" i="5"/>
  <c r="BN9" i="5"/>
  <c r="BG9" i="5"/>
  <c r="BK9" i="5"/>
  <c r="BP9" i="5"/>
  <c r="BI10" i="5"/>
  <c r="BO10" i="5"/>
  <c r="CE11" i="5"/>
  <c r="BH11" i="5"/>
  <c r="BM11" i="5"/>
  <c r="BN12" i="5"/>
  <c r="BJ12" i="5"/>
  <c r="BF12" i="5"/>
  <c r="BG12" i="5"/>
  <c r="BL12" i="5"/>
  <c r="CD12" i="5"/>
  <c r="BE13" i="5"/>
  <c r="BK13" i="5"/>
  <c r="BP13" i="5"/>
  <c r="BI14" i="5"/>
  <c r="BO14" i="5"/>
  <c r="CE15" i="5"/>
  <c r="BH15" i="5"/>
  <c r="BM15" i="5"/>
  <c r="BN17" i="5"/>
  <c r="BJ17" i="5"/>
  <c r="BF17" i="5"/>
  <c r="BG17" i="5"/>
  <c r="BL17" i="5"/>
  <c r="CD17" i="5"/>
  <c r="BE18" i="5"/>
  <c r="BK18" i="5"/>
  <c r="BP18" i="5"/>
  <c r="BI19" i="5"/>
  <c r="BO19" i="5"/>
  <c r="CE20" i="5"/>
  <c r="BH20" i="5"/>
  <c r="BM20" i="5"/>
  <c r="BN21" i="5"/>
  <c r="BJ21" i="5"/>
  <c r="BF21" i="5"/>
  <c r="BG21" i="5"/>
  <c r="BL21" i="5"/>
  <c r="CD21" i="5"/>
  <c r="BE22" i="5"/>
  <c r="BK22" i="5"/>
  <c r="BP22" i="5"/>
  <c r="BI23" i="5"/>
  <c r="BO23" i="5"/>
  <c r="CE24" i="5"/>
  <c r="BH24" i="5"/>
  <c r="BM24" i="5"/>
  <c r="BN25" i="5"/>
  <c r="BJ25" i="5"/>
  <c r="BF25" i="5"/>
  <c r="BG25" i="5"/>
  <c r="BL25" i="5"/>
  <c r="CD25" i="5"/>
  <c r="BE26" i="5"/>
  <c r="BK26" i="5"/>
  <c r="BP26" i="5"/>
  <c r="BI27" i="5"/>
  <c r="BO27" i="5"/>
  <c r="CE28" i="5"/>
  <c r="BH28" i="5"/>
  <c r="BM28" i="5"/>
  <c r="BN29" i="5"/>
  <c r="BJ29" i="5"/>
  <c r="BF29" i="5"/>
  <c r="BG29" i="5"/>
  <c r="BL29" i="5"/>
  <c r="CD29" i="5"/>
  <c r="BE30" i="5"/>
  <c r="BK30" i="5"/>
  <c r="BP30" i="5"/>
  <c r="BI31" i="5"/>
  <c r="BO31" i="5"/>
  <c r="BM32" i="5"/>
  <c r="BJ33" i="5"/>
  <c r="BP33" i="5"/>
  <c r="BO34" i="5"/>
  <c r="BL34" i="5"/>
  <c r="BH34" i="5"/>
  <c r="BF34" i="5"/>
  <c r="BK34" i="5"/>
  <c r="CE84" i="5"/>
  <c r="BK84" i="5"/>
  <c r="BM84" i="5"/>
  <c r="BE84" i="5"/>
  <c r="BH84" i="5"/>
  <c r="CD86" i="5"/>
  <c r="BM86" i="5"/>
  <c r="BN86" i="5"/>
  <c r="BJ86" i="5"/>
  <c r="BF86" i="5"/>
  <c r="BI86" i="5"/>
  <c r="BO86" i="5"/>
  <c r="BH86" i="5"/>
  <c r="BL86" i="5"/>
  <c r="BE86" i="5"/>
  <c r="CE87" i="5"/>
  <c r="BP87" i="5"/>
  <c r="CE103" i="5"/>
  <c r="BL103" i="5"/>
  <c r="BM103" i="5"/>
  <c r="BE103" i="5"/>
  <c r="BI103" i="5"/>
  <c r="BP103" i="5"/>
  <c r="BH103" i="5"/>
  <c r="BL81" i="5"/>
  <c r="BH81" i="5"/>
  <c r="BM81" i="5"/>
  <c r="BG81" i="5"/>
  <c r="BN81" i="5"/>
  <c r="BI81" i="5"/>
  <c r="BF81" i="5"/>
  <c r="CD81" i="5"/>
  <c r="BO84" i="5"/>
  <c r="BK86" i="5"/>
  <c r="CE111" i="5"/>
  <c r="BN111" i="5"/>
  <c r="BJ111" i="5"/>
  <c r="BF111" i="5"/>
  <c r="BL111" i="5"/>
  <c r="BM111" i="5"/>
  <c r="BE111" i="5"/>
  <c r="BI111" i="5"/>
  <c r="BP111" i="5"/>
  <c r="BH111" i="5"/>
  <c r="BH35" i="5"/>
  <c r="BL35" i="5"/>
  <c r="BH36" i="5"/>
  <c r="BL36" i="5"/>
  <c r="BH37" i="5"/>
  <c r="BL37" i="5"/>
  <c r="BH38" i="5"/>
  <c r="BL38" i="5"/>
  <c r="BH39" i="5"/>
  <c r="BL39" i="5"/>
  <c r="BH40" i="5"/>
  <c r="BL40" i="5"/>
  <c r="BH41" i="5"/>
  <c r="BL41" i="5"/>
  <c r="BH42" i="5"/>
  <c r="BL42" i="5"/>
  <c r="BH43" i="5"/>
  <c r="BL43" i="5"/>
  <c r="BH44" i="5"/>
  <c r="BL44" i="5"/>
  <c r="BH45" i="5"/>
  <c r="BL45" i="5"/>
  <c r="BH47" i="5"/>
  <c r="BL47" i="5"/>
  <c r="BH48" i="5"/>
  <c r="BL48" i="5"/>
  <c r="BH49" i="5"/>
  <c r="BL49" i="5"/>
  <c r="BH46" i="5"/>
  <c r="BL46" i="5"/>
  <c r="BH50" i="5"/>
  <c r="BL50" i="5"/>
  <c r="BH51" i="5"/>
  <c r="BL51" i="5"/>
  <c r="BH52" i="5"/>
  <c r="BL52" i="5"/>
  <c r="BH53" i="5"/>
  <c r="BL53" i="5"/>
  <c r="BH54" i="5"/>
  <c r="BL54" i="5"/>
  <c r="BH55" i="5"/>
  <c r="BL55" i="5"/>
  <c r="BH56" i="5"/>
  <c r="BL56" i="5"/>
  <c r="BH57" i="5"/>
  <c r="BL57" i="5"/>
  <c r="BH58" i="5"/>
  <c r="BL58" i="5"/>
  <c r="BH59" i="5"/>
  <c r="BL59" i="5"/>
  <c r="BH60" i="5"/>
  <c r="BL60" i="5"/>
  <c r="BH61" i="5"/>
  <c r="BL61" i="5"/>
  <c r="BH62" i="5"/>
  <c r="BL62" i="5"/>
  <c r="BH63" i="5"/>
  <c r="BL63" i="5"/>
  <c r="BH64" i="5"/>
  <c r="BL64" i="5"/>
  <c r="BH65" i="5"/>
  <c r="BL65" i="5"/>
  <c r="BH66" i="5"/>
  <c r="BL66" i="5"/>
  <c r="BH67" i="5"/>
  <c r="BL67" i="5"/>
  <c r="BH68" i="5"/>
  <c r="BL68" i="5"/>
  <c r="BH69" i="5"/>
  <c r="BL69" i="5"/>
  <c r="BH70" i="5"/>
  <c r="BL70" i="5"/>
  <c r="BH71" i="5"/>
  <c r="BL71" i="5"/>
  <c r="BH72" i="5"/>
  <c r="BL72" i="5"/>
  <c r="BH73" i="5"/>
  <c r="BL73" i="5"/>
  <c r="BH74" i="5"/>
  <c r="BL74" i="5"/>
  <c r="BH75" i="5"/>
  <c r="BL75" i="5"/>
  <c r="BH76" i="5"/>
  <c r="BL76" i="5"/>
  <c r="BH77" i="5"/>
  <c r="BL77" i="5"/>
  <c r="BI78" i="5"/>
  <c r="BN78" i="5"/>
  <c r="BL79" i="5"/>
  <c r="BH79" i="5"/>
  <c r="BF79" i="5"/>
  <c r="BK79" i="5"/>
  <c r="CD79" i="5"/>
  <c r="BN82" i="5"/>
  <c r="BJ82" i="5"/>
  <c r="BF82" i="5"/>
  <c r="BO82" i="5"/>
  <c r="BI82" i="5"/>
  <c r="BG82" i="5"/>
  <c r="BM82" i="5"/>
  <c r="CE85" i="5"/>
  <c r="BP85" i="5"/>
  <c r="BG85" i="5"/>
  <c r="CD87" i="5"/>
  <c r="BM87" i="5"/>
  <c r="BI87" i="5"/>
  <c r="BE87" i="5"/>
  <c r="BN87" i="5"/>
  <c r="BJ87" i="5"/>
  <c r="BF87" i="5"/>
  <c r="BL87" i="5"/>
  <c r="BK87" i="5"/>
  <c r="BO87" i="5"/>
  <c r="CD89" i="5"/>
  <c r="BM89" i="5"/>
  <c r="BI89" i="5"/>
  <c r="BE89" i="5"/>
  <c r="BN89" i="5"/>
  <c r="BJ89" i="5"/>
  <c r="BF89" i="5"/>
  <c r="BH89" i="5"/>
  <c r="BL89" i="5"/>
  <c r="BK89" i="5"/>
  <c r="BG89" i="5"/>
  <c r="CD91" i="5"/>
  <c r="BM91" i="5"/>
  <c r="BI91" i="5"/>
  <c r="BE91" i="5"/>
  <c r="BN91" i="5"/>
  <c r="BJ91" i="5"/>
  <c r="BF91" i="5"/>
  <c r="BH91" i="5"/>
  <c r="BL91" i="5"/>
  <c r="BK91" i="5"/>
  <c r="BG91" i="5"/>
  <c r="CD93" i="5"/>
  <c r="BM93" i="5"/>
  <c r="BI93" i="5"/>
  <c r="BE93" i="5"/>
  <c r="BN93" i="5"/>
  <c r="BJ93" i="5"/>
  <c r="BF93" i="5"/>
  <c r="BH93" i="5"/>
  <c r="BL93" i="5"/>
  <c r="BK93" i="5"/>
  <c r="BG93" i="5"/>
  <c r="CD95" i="5"/>
  <c r="BM95" i="5"/>
  <c r="BI95" i="5"/>
  <c r="BE95" i="5"/>
  <c r="BN95" i="5"/>
  <c r="BJ95" i="5"/>
  <c r="BF95" i="5"/>
  <c r="BH95" i="5"/>
  <c r="BL95" i="5"/>
  <c r="BK95" i="5"/>
  <c r="BG95" i="5"/>
  <c r="BG35" i="5"/>
  <c r="BK35" i="5"/>
  <c r="BG36" i="5"/>
  <c r="BK36" i="5"/>
  <c r="BG37" i="5"/>
  <c r="BK37" i="5"/>
  <c r="BG38" i="5"/>
  <c r="BK38" i="5"/>
  <c r="BG39" i="5"/>
  <c r="BK39" i="5"/>
  <c r="BG40" i="5"/>
  <c r="BK40" i="5"/>
  <c r="BG41" i="5"/>
  <c r="BK41" i="5"/>
  <c r="BG42" i="5"/>
  <c r="BK42" i="5"/>
  <c r="BG43" i="5"/>
  <c r="BK43" i="5"/>
  <c r="BG44" i="5"/>
  <c r="BK44" i="5"/>
  <c r="BG45" i="5"/>
  <c r="BK45" i="5"/>
  <c r="BG47" i="5"/>
  <c r="BK47" i="5"/>
  <c r="BG48" i="5"/>
  <c r="BK48" i="5"/>
  <c r="BG49" i="5"/>
  <c r="BK49" i="5"/>
  <c r="BG46" i="5"/>
  <c r="BK46" i="5"/>
  <c r="BG50" i="5"/>
  <c r="BK50" i="5"/>
  <c r="BG51" i="5"/>
  <c r="BK51" i="5"/>
  <c r="BG52" i="5"/>
  <c r="BK52" i="5"/>
  <c r="BG53" i="5"/>
  <c r="BK53" i="5"/>
  <c r="BG54" i="5"/>
  <c r="BK54" i="5"/>
  <c r="BG55" i="5"/>
  <c r="BK55" i="5"/>
  <c r="BG56" i="5"/>
  <c r="BK56" i="5"/>
  <c r="BG57" i="5"/>
  <c r="BK57" i="5"/>
  <c r="BG58" i="5"/>
  <c r="BK58" i="5"/>
  <c r="BG59" i="5"/>
  <c r="BK59" i="5"/>
  <c r="BG60" i="5"/>
  <c r="BK60" i="5"/>
  <c r="BG61" i="5"/>
  <c r="BK61" i="5"/>
  <c r="BG62" i="5"/>
  <c r="BK62" i="5"/>
  <c r="BG63" i="5"/>
  <c r="BK63" i="5"/>
  <c r="BG64" i="5"/>
  <c r="BK64" i="5"/>
  <c r="BG65" i="5"/>
  <c r="BK65" i="5"/>
  <c r="BG66" i="5"/>
  <c r="BK66" i="5"/>
  <c r="BG67" i="5"/>
  <c r="BK67" i="5"/>
  <c r="BG68" i="5"/>
  <c r="BK68" i="5"/>
  <c r="BG69" i="5"/>
  <c r="BK69" i="5"/>
  <c r="BG70" i="5"/>
  <c r="BK70" i="5"/>
  <c r="BG71" i="5"/>
  <c r="BK71" i="5"/>
  <c r="BG72" i="5"/>
  <c r="BK72" i="5"/>
  <c r="BG73" i="5"/>
  <c r="BK73" i="5"/>
  <c r="BG74" i="5"/>
  <c r="BK74" i="5"/>
  <c r="BG75" i="5"/>
  <c r="BK75" i="5"/>
  <c r="BG76" i="5"/>
  <c r="BK76" i="5"/>
  <c r="BG77" i="5"/>
  <c r="BK77" i="5"/>
  <c r="BL78" i="5"/>
  <c r="BH78" i="5"/>
  <c r="BG78" i="5"/>
  <c r="BM78" i="5"/>
  <c r="CE78" i="5"/>
  <c r="BE79" i="5"/>
  <c r="BJ79" i="5"/>
  <c r="BO79" i="5"/>
  <c r="BP81" i="5"/>
  <c r="BE82" i="5"/>
  <c r="BL82" i="5"/>
  <c r="BN83" i="5"/>
  <c r="BJ83" i="5"/>
  <c r="BF83" i="5"/>
  <c r="BM83" i="5"/>
  <c r="BH83" i="5"/>
  <c r="BK83" i="5"/>
  <c r="CD83" i="5"/>
  <c r="BN85" i="5"/>
  <c r="BJ85" i="5"/>
  <c r="BF85" i="5"/>
  <c r="BK85" i="5"/>
  <c r="BE85" i="5"/>
  <c r="BO85" i="5"/>
  <c r="BI85" i="5"/>
  <c r="BM85" i="5"/>
  <c r="BH87" i="5"/>
  <c r="CE99" i="5"/>
  <c r="BL99" i="5"/>
  <c r="BM99" i="5"/>
  <c r="BE99" i="5"/>
  <c r="BI99" i="5"/>
  <c r="BP99" i="5"/>
  <c r="CE107" i="5"/>
  <c r="BL107" i="5"/>
  <c r="BM107" i="5"/>
  <c r="BE107" i="5"/>
  <c r="BI107" i="5"/>
  <c r="BP107" i="5"/>
  <c r="CE86" i="5"/>
  <c r="CD88" i="5"/>
  <c r="BM88" i="5"/>
  <c r="BI88" i="5"/>
  <c r="BE88" i="5"/>
  <c r="BN88" i="5"/>
  <c r="BJ88" i="5"/>
  <c r="BF88" i="5"/>
  <c r="BG88" i="5"/>
  <c r="BO88" i="5"/>
  <c r="CD90" i="5"/>
  <c r="BM90" i="5"/>
  <c r="BI90" i="5"/>
  <c r="BE90" i="5"/>
  <c r="BN90" i="5"/>
  <c r="BJ90" i="5"/>
  <c r="BF90" i="5"/>
  <c r="BG90" i="5"/>
  <c r="BO90" i="5"/>
  <c r="CD92" i="5"/>
  <c r="BM92" i="5"/>
  <c r="BI92" i="5"/>
  <c r="BE92" i="5"/>
  <c r="BN92" i="5"/>
  <c r="BJ92" i="5"/>
  <c r="BF92" i="5"/>
  <c r="BG92" i="5"/>
  <c r="BO92" i="5"/>
  <c r="CD94" i="5"/>
  <c r="BM94" i="5"/>
  <c r="BI94" i="5"/>
  <c r="BE94" i="5"/>
  <c r="BN94" i="5"/>
  <c r="BJ94" i="5"/>
  <c r="BF94" i="5"/>
  <c r="BG94" i="5"/>
  <c r="BO94" i="5"/>
  <c r="BN96" i="5"/>
  <c r="BJ96" i="5"/>
  <c r="BF96" i="5"/>
  <c r="BO96" i="5"/>
  <c r="BK96" i="5"/>
  <c r="BG96" i="5"/>
  <c r="BM96" i="5"/>
  <c r="BE96" i="5"/>
  <c r="BH96" i="5"/>
  <c r="CD96" i="5"/>
  <c r="BE98" i="5"/>
  <c r="BE102" i="5"/>
  <c r="BE106" i="5"/>
  <c r="BE110" i="5"/>
  <c r="BE114" i="5"/>
  <c r="CD117" i="5"/>
  <c r="BM117" i="5"/>
  <c r="BI117" i="5"/>
  <c r="BE117" i="5"/>
  <c r="BN117" i="5"/>
  <c r="BJ117" i="5"/>
  <c r="BF117" i="5"/>
  <c r="BL117" i="5"/>
  <c r="BO117" i="5"/>
  <c r="BG117" i="5"/>
  <c r="BH117" i="5"/>
  <c r="CE83" i="5"/>
  <c r="BN84" i="5"/>
  <c r="BJ84" i="5"/>
  <c r="BF84" i="5"/>
  <c r="BG84" i="5"/>
  <c r="BL84" i="5"/>
  <c r="CD84" i="5"/>
  <c r="BP86" i="5"/>
  <c r="CE88" i="5"/>
  <c r="BH88" i="5"/>
  <c r="BP88" i="5"/>
  <c r="CE90" i="5"/>
  <c r="BH90" i="5"/>
  <c r="BP90" i="5"/>
  <c r="CE92" i="5"/>
  <c r="BH92" i="5"/>
  <c r="BP92" i="5"/>
  <c r="CE94" i="5"/>
  <c r="BH94" i="5"/>
  <c r="BP94" i="5"/>
  <c r="CE96" i="5"/>
  <c r="BP96" i="5"/>
  <c r="CE117" i="5"/>
  <c r="BK117" i="5"/>
  <c r="CE89" i="5"/>
  <c r="BP89" i="5"/>
  <c r="CE91" i="5"/>
  <c r="BP91" i="5"/>
  <c r="CE93" i="5"/>
  <c r="BP93" i="5"/>
  <c r="CE95" i="5"/>
  <c r="BP95" i="5"/>
  <c r="CE98" i="5"/>
  <c r="BI98" i="5"/>
  <c r="BL98" i="5"/>
  <c r="BP98" i="5"/>
  <c r="CE102" i="5"/>
  <c r="BI102" i="5"/>
  <c r="BL102" i="5"/>
  <c r="BP102" i="5"/>
  <c r="CE106" i="5"/>
  <c r="BI106" i="5"/>
  <c r="BL106" i="5"/>
  <c r="BP106" i="5"/>
  <c r="CE110" i="5"/>
  <c r="BJ110" i="5"/>
  <c r="BF110" i="5"/>
  <c r="BI110" i="5"/>
  <c r="BL110" i="5"/>
  <c r="BP110" i="5"/>
  <c r="CE114" i="5"/>
  <c r="BN114" i="5"/>
  <c r="BJ114" i="5"/>
  <c r="BF114" i="5"/>
  <c r="BI114" i="5"/>
  <c r="BL114" i="5"/>
  <c r="BP114" i="5"/>
  <c r="BL133" i="5"/>
  <c r="BP133" i="5"/>
  <c r="BF133" i="5"/>
  <c r="CE133" i="5"/>
  <c r="BH133" i="5"/>
  <c r="BJ133" i="5"/>
  <c r="BN133" i="5"/>
  <c r="BN99" i="5"/>
  <c r="CE100" i="5"/>
  <c r="BH100" i="5"/>
  <c r="BP100" i="5"/>
  <c r="BN103" i="5"/>
  <c r="CE104" i="5"/>
  <c r="BH104" i="5"/>
  <c r="BP104" i="5"/>
  <c r="BN107" i="5"/>
  <c r="CE108" i="5"/>
  <c r="BF108" i="5"/>
  <c r="BH108" i="5"/>
  <c r="BP108" i="5"/>
  <c r="BO111" i="5"/>
  <c r="CE112" i="5"/>
  <c r="BN112" i="5"/>
  <c r="BJ112" i="5"/>
  <c r="BF112" i="5"/>
  <c r="BH112" i="5"/>
  <c r="BP112" i="5"/>
  <c r="CE116" i="5"/>
  <c r="BP116" i="5"/>
  <c r="BK116" i="5"/>
  <c r="BE116" i="5"/>
  <c r="BO116" i="5"/>
  <c r="CE97" i="5"/>
  <c r="BH97" i="5"/>
  <c r="BP97" i="5"/>
  <c r="CE101" i="5"/>
  <c r="BH101" i="5"/>
  <c r="BP101" i="5"/>
  <c r="CE105" i="5"/>
  <c r="BH105" i="5"/>
  <c r="BP105" i="5"/>
  <c r="CE109" i="5"/>
  <c r="BF109" i="5"/>
  <c r="BH109" i="5"/>
  <c r="BP109" i="5"/>
  <c r="CE113" i="5"/>
  <c r="BN113" i="5"/>
  <c r="BJ113" i="5"/>
  <c r="BF113" i="5"/>
  <c r="BH113" i="5"/>
  <c r="BP113" i="5"/>
  <c r="CD118" i="5"/>
  <c r="BM118" i="5"/>
  <c r="BI118" i="5"/>
  <c r="BE118" i="5"/>
  <c r="BN118" i="5"/>
  <c r="BJ118" i="5"/>
  <c r="BF118" i="5"/>
  <c r="BH118" i="5"/>
  <c r="BK118" i="5"/>
  <c r="BP119" i="5"/>
  <c r="CE119" i="5"/>
  <c r="BG119" i="5"/>
  <c r="BN119" i="5"/>
  <c r="CD122" i="5"/>
  <c r="BM122" i="5"/>
  <c r="BI122" i="5"/>
  <c r="BE122" i="5"/>
  <c r="BO122" i="5"/>
  <c r="BJ122" i="5"/>
  <c r="BK122" i="5"/>
  <c r="BF122" i="5"/>
  <c r="BL122" i="5"/>
  <c r="BN122" i="5"/>
  <c r="CD123" i="5"/>
  <c r="BM123" i="5"/>
  <c r="BI123" i="5"/>
  <c r="BE123" i="5"/>
  <c r="BN123" i="5"/>
  <c r="BH123" i="5"/>
  <c r="BO123" i="5"/>
  <c r="BJ123" i="5"/>
  <c r="BK123" i="5"/>
  <c r="BL123" i="5"/>
  <c r="BL129" i="5"/>
  <c r="BN129" i="5"/>
  <c r="BP129" i="5"/>
  <c r="BF129" i="5"/>
  <c r="BJ129" i="5"/>
  <c r="CE129" i="5"/>
  <c r="BG97" i="5"/>
  <c r="BK97" i="5"/>
  <c r="BO97" i="5"/>
  <c r="BG98" i="5"/>
  <c r="BK98" i="5"/>
  <c r="BO98" i="5"/>
  <c r="BG99" i="5"/>
  <c r="BK99" i="5"/>
  <c r="BO99" i="5"/>
  <c r="BG100" i="5"/>
  <c r="BK100" i="5"/>
  <c r="BO100" i="5"/>
  <c r="BG101" i="5"/>
  <c r="BK101" i="5"/>
  <c r="BO101" i="5"/>
  <c r="BG102" i="5"/>
  <c r="BK102" i="5"/>
  <c r="BO102" i="5"/>
  <c r="BG103" i="5"/>
  <c r="BK103" i="5"/>
  <c r="BO103" i="5"/>
  <c r="BG104" i="5"/>
  <c r="BK104" i="5"/>
  <c r="BO104" i="5"/>
  <c r="BG105" i="5"/>
  <c r="BK105" i="5"/>
  <c r="BO105" i="5"/>
  <c r="BG106" i="5"/>
  <c r="BK106" i="5"/>
  <c r="BO106" i="5"/>
  <c r="BG107" i="5"/>
  <c r="BK107" i="5"/>
  <c r="BO107" i="5"/>
  <c r="BG108" i="5"/>
  <c r="BK108" i="5"/>
  <c r="BO108" i="5"/>
  <c r="BG109" i="5"/>
  <c r="BK109" i="5"/>
  <c r="BO109" i="5"/>
  <c r="BG110" i="5"/>
  <c r="BK110" i="5"/>
  <c r="BO110" i="5"/>
  <c r="BG111" i="5"/>
  <c r="BK111" i="5"/>
  <c r="BG112" i="5"/>
  <c r="BK112" i="5"/>
  <c r="BG113" i="5"/>
  <c r="BK113" i="5"/>
  <c r="BG114" i="5"/>
  <c r="BK114" i="5"/>
  <c r="CE115" i="5"/>
  <c r="BH115" i="5"/>
  <c r="BN116" i="5"/>
  <c r="BJ116" i="5"/>
  <c r="BF116" i="5"/>
  <c r="BG116" i="5"/>
  <c r="BL116" i="5"/>
  <c r="CD116" i="5"/>
  <c r="CD119" i="5"/>
  <c r="BM119" i="5"/>
  <c r="BI119" i="5"/>
  <c r="BE119" i="5"/>
  <c r="BO119" i="5"/>
  <c r="BJ119" i="5"/>
  <c r="BK119" i="5"/>
  <c r="BF119" i="5"/>
  <c r="BH119" i="5"/>
  <c r="CD120" i="5"/>
  <c r="BM120" i="5"/>
  <c r="BI120" i="5"/>
  <c r="BE120" i="5"/>
  <c r="BN120" i="5"/>
  <c r="BH120" i="5"/>
  <c r="BO120" i="5"/>
  <c r="BJ120" i="5"/>
  <c r="BG120" i="5"/>
  <c r="BF97" i="5"/>
  <c r="BJ97" i="5"/>
  <c r="BF98" i="5"/>
  <c r="BJ98" i="5"/>
  <c r="BF99" i="5"/>
  <c r="BJ99" i="5"/>
  <c r="BF100" i="5"/>
  <c r="BJ100" i="5"/>
  <c r="BF101" i="5"/>
  <c r="BJ101" i="5"/>
  <c r="BF102" i="5"/>
  <c r="BJ102" i="5"/>
  <c r="BF103" i="5"/>
  <c r="BJ103" i="5"/>
  <c r="BF104" i="5"/>
  <c r="BJ104" i="5"/>
  <c r="BF105" i="5"/>
  <c r="BJ105" i="5"/>
  <c r="BF106" i="5"/>
  <c r="BJ106" i="5"/>
  <c r="BF107" i="5"/>
  <c r="BJ107" i="5"/>
  <c r="BJ108" i="5"/>
  <c r="BJ109" i="5"/>
  <c r="BN115" i="5"/>
  <c r="BJ115" i="5"/>
  <c r="BF115" i="5"/>
  <c r="BG115" i="5"/>
  <c r="BL115" i="5"/>
  <c r="CD115" i="5"/>
  <c r="CE118" i="5"/>
  <c r="BP118" i="5"/>
  <c r="BP122" i="5"/>
  <c r="CE128" i="5"/>
  <c r="BJ128" i="5"/>
  <c r="BN128" i="5"/>
  <c r="BP128" i="5"/>
  <c r="BF128" i="5"/>
  <c r="BH128" i="5"/>
  <c r="CE132" i="5"/>
  <c r="BJ132" i="5"/>
  <c r="BP132" i="5"/>
  <c r="BF132" i="5"/>
  <c r="BH132" i="5"/>
  <c r="BN132" i="5"/>
  <c r="BN134" i="5"/>
  <c r="BF134" i="5"/>
  <c r="CE134" i="5"/>
  <c r="BH134" i="5"/>
  <c r="BJ134" i="5"/>
  <c r="BP134" i="5"/>
  <c r="BH121" i="5"/>
  <c r="BN126" i="5"/>
  <c r="BF126" i="5"/>
  <c r="BP126" i="5"/>
  <c r="BH130" i="5"/>
  <c r="CD121" i="5"/>
  <c r="BM121" i="5"/>
  <c r="BI121" i="5"/>
  <c r="BE121" i="5"/>
  <c r="BG121" i="5"/>
  <c r="BL121" i="5"/>
  <c r="BL125" i="5"/>
  <c r="BJ125" i="5"/>
  <c r="BL126" i="5"/>
  <c r="BN130" i="5"/>
  <c r="BF130" i="5"/>
  <c r="BP130" i="5"/>
  <c r="BH127" i="5"/>
  <c r="BH131" i="5"/>
  <c r="BG125" i="5"/>
  <c r="BK125" i="5"/>
  <c r="BO125" i="5"/>
  <c r="BG126" i="5"/>
  <c r="BK126" i="5"/>
  <c r="BO126" i="5"/>
  <c r="BG127" i="5"/>
  <c r="BK127" i="5"/>
  <c r="BO127" i="5"/>
  <c r="BG128" i="5"/>
  <c r="BK128" i="5"/>
  <c r="BO128" i="5"/>
  <c r="BG129" i="5"/>
  <c r="BK129" i="5"/>
  <c r="BO129" i="5"/>
  <c r="BG130" i="5"/>
  <c r="BK130" i="5"/>
  <c r="BO130" i="5"/>
  <c r="BG131" i="5"/>
  <c r="BK131" i="5"/>
  <c r="BO131" i="5"/>
  <c r="BG132" i="5"/>
  <c r="BK132" i="5"/>
  <c r="BO132" i="5"/>
  <c r="BG133" i="5"/>
  <c r="BK133" i="5"/>
  <c r="BO133" i="5"/>
  <c r="BG134" i="5"/>
  <c r="BK134" i="5"/>
  <c r="BO134" i="5"/>
  <c r="BE125" i="5"/>
  <c r="BI125" i="5"/>
  <c r="BM125" i="5"/>
  <c r="BE126" i="5"/>
  <c r="BI126" i="5"/>
  <c r="BM126" i="5"/>
  <c r="BE127" i="5"/>
  <c r="BI127" i="5"/>
  <c r="BM127" i="5"/>
  <c r="BE128" i="5"/>
  <c r="BI128" i="5"/>
  <c r="BM128" i="5"/>
  <c r="BE129" i="5"/>
  <c r="BI129" i="5"/>
  <c r="BM129" i="5"/>
  <c r="BE130" i="5"/>
  <c r="BI130" i="5"/>
  <c r="BM130" i="5"/>
  <c r="BE131" i="5"/>
  <c r="BI131" i="5"/>
  <c r="BM131" i="5"/>
  <c r="BE132" i="5"/>
  <c r="BI132" i="5"/>
  <c r="BM132" i="5"/>
  <c r="BE133" i="5"/>
  <c r="BI133" i="5"/>
  <c r="BM133" i="5"/>
  <c r="BE134" i="5"/>
  <c r="BI134" i="5"/>
  <c r="BM134" i="5"/>
</calcChain>
</file>

<file path=xl/sharedStrings.xml><?xml version="1.0" encoding="utf-8"?>
<sst xmlns="http://schemas.openxmlformats.org/spreadsheetml/2006/main" count="178" uniqueCount="39">
  <si>
    <t>GUATEMALA</t>
  </si>
  <si>
    <t>HONDURAS</t>
  </si>
  <si>
    <t>NICARAGUA</t>
  </si>
  <si>
    <t>PANAMA</t>
  </si>
  <si>
    <t>EL SALVADOR</t>
  </si>
  <si>
    <t>COSTA RICA</t>
  </si>
  <si>
    <t>Periodo Anual 1</t>
  </si>
  <si>
    <t>Periodo Anual 2</t>
  </si>
  <si>
    <t>Periodo Anual 3</t>
  </si>
  <si>
    <t>PAIS</t>
  </si>
  <si>
    <t>NODO RTR</t>
  </si>
  <si>
    <t>Coeficiente de Estacionalidad</t>
  </si>
  <si>
    <t>Coeficiente de Tendecia</t>
  </si>
  <si>
    <t>Nodo</t>
  </si>
  <si>
    <t>Mes Inicio</t>
  </si>
  <si>
    <t>Mes Fin</t>
  </si>
  <si>
    <t>Nombre del Nodo</t>
  </si>
  <si>
    <t>Panzos</t>
  </si>
  <si>
    <t>Izabal</t>
  </si>
  <si>
    <t>Catarina</t>
  </si>
  <si>
    <t>Masaya</t>
  </si>
  <si>
    <t>Rivas</t>
  </si>
  <si>
    <t>Alba Rivas</t>
  </si>
  <si>
    <t>La Virgen-230</t>
  </si>
  <si>
    <t>La Virgen-138</t>
  </si>
  <si>
    <t>Nandaime</t>
  </si>
  <si>
    <t>Nombre del Nodo
de Reemplazo</t>
  </si>
  <si>
    <t>Nodo de Reemplazo</t>
  </si>
  <si>
    <t>No.</t>
  </si>
  <si>
    <t>Nota</t>
  </si>
  <si>
    <t>Pronósticos de Medias Móviles</t>
  </si>
  <si>
    <r>
      <t>Conforme al numeral 8.6.1 del Libro III del RMER, que dice: "</t>
    </r>
    <r>
      <rPr>
        <i/>
        <sz val="12"/>
        <color theme="1"/>
        <rFont val="Segoe UI"/>
        <family val="2"/>
      </rPr>
      <t>[...] En los casos que un nodo de la RTR no tenga información histórica en un mes en particular, se utilizará el precio nodal promedio mensual del nodo que posea precio histórico y que esté vinculado a través del elemento con la menor impedancia.</t>
    </r>
    <r>
      <rPr>
        <sz val="12"/>
        <color theme="1"/>
        <rFont val="Segoe UI"/>
        <family val="2"/>
      </rPr>
      <t>", se adjunta el nodo sin información histórica y su reemplazo para el periodo indicado en el que se reemplaza, conforme lo establece la normativa.</t>
    </r>
  </si>
  <si>
    <t>Energía del Pacífico</t>
  </si>
  <si>
    <t>Ahuachapán</t>
  </si>
  <si>
    <t>Teniendo en cuenta que, la publicación de la convocatoria para la asignación M2211 es en septiembre 2022, el periodo histórico de tres años (36 meses) anteriores comprende desde septiembre 2019 a agosto 2022; periodo donde no existen meses faltantes para el cálculo establecido en el Anexo “Q” del RMER “MÉTODO DE MEDIAS MÓVILES” y con el cual son pronosticados los meses desde septiembre 2022 a agosto 2023.</t>
  </si>
  <si>
    <t>Como resultado de la verificación de las series históricas de datos establecida en el último párrafo del numeral 8.6.1 del Libro III del RMER, para las series históricas de datos comprendidas desde el 01/09/2019 hasta el 31/08/2022, se identificó que:</t>
  </si>
  <si>
    <t>a) No se presentaron condiciones de aislaimiento de una o más áreas de control.</t>
  </si>
  <si>
    <t>b) Se presentaron 6,020 periodos de mercado que no fueron resultado de una condición de congestión en el MER, es decir que los flujos de potencia resultantes de los procesos de predespacho o redespacho regional, fueron menores que los valores de las restricciones de transmisión modeladas en dichos procesos.</t>
  </si>
  <si>
    <t>c) De los 26,304 periodos de mercado comprendidos en el intervalo, se descartaron 6,020 periodos.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</si>
</sst>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quot;$&quot;#,##0.00"/>
    <numFmt numFmtId="166" formatCode="_(* #,##0.0000_);_(* \(#,##0.0000\);_(* &quot;-&quot;??_);_(@_)"/>
    <numFmt numFmtId="167" formatCode="&quot;$&quot;#,##0.000"/>
  </numFmts>
  <fonts count="7" x14ac:knownFonts="1">
    <font>
      <sz val="11"/>
      <color theme="1"/>
      <name val="Segoe UI"/>
      <family val="2"/>
    </font>
    <font>
      <sz val="11"/>
      <color theme="1"/>
      <name val="Calibri"/>
      <family val="2"/>
      <scheme val="minor"/>
    </font>
    <font>
      <b/>
      <sz val="11"/>
      <color theme="1"/>
      <name val="Calibri"/>
      <family val="2"/>
      <scheme val="minor"/>
    </font>
    <font>
      <sz val="11"/>
      <color theme="1"/>
      <name val="Segoe UI"/>
      <family val="2"/>
    </font>
    <font>
      <sz val="12"/>
      <color theme="1"/>
      <name val="Segoe UI"/>
      <family val="2"/>
    </font>
    <font>
      <i/>
      <sz val="12"/>
      <color theme="1"/>
      <name val="Segoe UI"/>
      <family val="2"/>
    </font>
    <font>
      <b/>
      <sz val="12"/>
      <color theme="1"/>
      <name val="Segoe UI"/>
      <family val="2"/>
    </font>
  </fonts>
  <fills count="8">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xf numFmtId="164" fontId="1" fillId="0" borderId="0" applyFont="0" applyFill="0" applyBorder="0" applyAlignment="0" applyProtection="0"/>
    <xf numFmtId="164" fontId="3" fillId="0" borderId="0" applyFont="0" applyFill="0" applyBorder="0" applyAlignment="0" applyProtection="0"/>
  </cellStyleXfs>
  <cellXfs count="44">
    <xf numFmtId="0" fontId="0" fillId="0" borderId="0" xfId="0"/>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17" fontId="2" fillId="4" borderId="1" xfId="0" applyNumberFormat="1" applyFont="1" applyFill="1" applyBorder="1" applyAlignment="1">
      <alignment horizontal="center" vertical="center"/>
    </xf>
    <xf numFmtId="17" fontId="2" fillId="5" borderId="1" xfId="0" applyNumberFormat="1" applyFont="1" applyFill="1" applyBorder="1" applyAlignment="1">
      <alignment horizontal="center" vertical="center"/>
    </xf>
    <xf numFmtId="17" fontId="2" fillId="6" borderId="1" xfId="0" applyNumberFormat="1" applyFont="1" applyFill="1" applyBorder="1" applyAlignment="1">
      <alignment horizontal="center" vertical="center"/>
    </xf>
    <xf numFmtId="17" fontId="2" fillId="0" borderId="0" xfId="0" applyNumberFormat="1" applyFont="1" applyFill="1" applyBorder="1" applyAlignment="1">
      <alignment horizontal="center" vertical="center"/>
    </xf>
    <xf numFmtId="0" fontId="2" fillId="0" borderId="3" xfId="0" applyNumberFormat="1" applyFont="1" applyFill="1" applyBorder="1" applyAlignment="1">
      <alignment horizontal="center" vertical="center"/>
    </xf>
    <xf numFmtId="0" fontId="0" fillId="0" borderId="1" xfId="0" applyBorder="1"/>
    <xf numFmtId="165" fontId="0" fillId="4" borderId="1" xfId="0" applyNumberFormat="1" applyFont="1" applyFill="1" applyBorder="1"/>
    <xf numFmtId="165" fontId="0" fillId="5" borderId="1" xfId="0" applyNumberFormat="1" applyFont="1" applyFill="1" applyBorder="1"/>
    <xf numFmtId="2" fontId="0" fillId="0" borderId="0" xfId="0" applyNumberFormat="1"/>
    <xf numFmtId="165" fontId="0" fillId="0" borderId="1" xfId="0" applyNumberFormat="1" applyBorder="1"/>
    <xf numFmtId="165" fontId="0" fillId="0" borderId="0" xfId="0" applyNumberFormat="1"/>
    <xf numFmtId="166" fontId="0" fillId="0" borderId="1" xfId="3" applyNumberFormat="1" applyFont="1" applyBorder="1"/>
    <xf numFmtId="167" fontId="0" fillId="0" borderId="0" xfId="0" applyNumberFormat="1"/>
    <xf numFmtId="0" fontId="0" fillId="2" borderId="0" xfId="0" applyFill="1"/>
    <xf numFmtId="0" fontId="4" fillId="0" borderId="0" xfId="0" applyFont="1"/>
    <xf numFmtId="0" fontId="4"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17" fontId="4" fillId="2" borderId="1" xfId="0" applyNumberFormat="1" applyFont="1" applyFill="1" applyBorder="1" applyAlignment="1">
      <alignment horizontal="center" vertical="center"/>
    </xf>
    <xf numFmtId="0" fontId="4" fillId="0" borderId="0" xfId="0" applyFont="1" applyFill="1"/>
    <xf numFmtId="0" fontId="4" fillId="0" borderId="0" xfId="0" applyFont="1" applyFill="1" applyAlignment="1">
      <alignment horizontal="left" vertical="justify" wrapText="1"/>
    </xf>
    <xf numFmtId="0" fontId="4" fillId="2" borderId="0" xfId="0" applyFont="1" applyFill="1" applyBorder="1" applyAlignment="1">
      <alignment horizontal="center" vertical="center" wrapText="1"/>
    </xf>
    <xf numFmtId="0" fontId="4" fillId="2" borderId="0" xfId="0" applyFont="1" applyFill="1" applyBorder="1" applyAlignment="1">
      <alignment horizontal="center" vertical="center"/>
    </xf>
    <xf numFmtId="17" fontId="4" fillId="2" borderId="0" xfId="0" applyNumberFormat="1" applyFont="1" applyFill="1" applyBorder="1" applyAlignment="1">
      <alignment horizontal="center" vertical="center"/>
    </xf>
    <xf numFmtId="0" fontId="4" fillId="0" borderId="0" xfId="0" applyFont="1" applyAlignment="1">
      <alignment vertical="center" wrapText="1"/>
    </xf>
    <xf numFmtId="0" fontId="6" fillId="0" borderId="0" xfId="0" applyFont="1" applyAlignment="1">
      <alignment horizontal="center" vertical="top"/>
    </xf>
    <xf numFmtId="0" fontId="6" fillId="0" borderId="0" xfId="0" applyFont="1" applyFill="1" applyAlignment="1">
      <alignment horizontal="center" vertical="top" wrapText="1"/>
    </xf>
    <xf numFmtId="0" fontId="4" fillId="0" borderId="0" xfId="0" applyFont="1" applyFill="1" applyAlignment="1">
      <alignment horizontal="center" vertical="top" wrapText="1"/>
    </xf>
    <xf numFmtId="0" fontId="4" fillId="0" borderId="0" xfId="0" applyFont="1" applyAlignment="1">
      <alignment horizontal="center" vertical="top"/>
    </xf>
    <xf numFmtId="17" fontId="2" fillId="6" borderId="1" xfId="0" quotePrefix="1" applyNumberFormat="1" applyFont="1" applyFill="1" applyBorder="1" applyAlignment="1">
      <alignment horizontal="center" vertical="center"/>
    </xf>
    <xf numFmtId="17" fontId="2" fillId="7" borderId="1" xfId="0" applyNumberFormat="1" applyFont="1" applyFill="1" applyBorder="1" applyAlignment="1">
      <alignment horizontal="center" vertical="center"/>
    </xf>
    <xf numFmtId="165" fontId="0" fillId="7" borderId="1" xfId="0" applyNumberFormat="1" applyFont="1" applyFill="1" applyBorder="1"/>
    <xf numFmtId="0" fontId="4" fillId="0" borderId="0" xfId="0" applyFont="1" applyAlignment="1">
      <alignment horizontal="left" vertical="center" wrapText="1"/>
    </xf>
    <xf numFmtId="0" fontId="4" fillId="0" borderId="0" xfId="0" applyFont="1" applyAlignment="1">
      <alignment horizontal="left" vertical="center" indent="1"/>
    </xf>
    <xf numFmtId="0" fontId="2" fillId="0" borderId="2" xfId="0" applyFont="1" applyBorder="1" applyAlignment="1">
      <alignment horizontal="center"/>
    </xf>
    <xf numFmtId="0" fontId="2" fillId="2" borderId="2" xfId="0" applyFont="1" applyFill="1" applyBorder="1" applyAlignment="1">
      <alignment horizontal="center"/>
    </xf>
    <xf numFmtId="0" fontId="4" fillId="0" borderId="0" xfId="0" applyFont="1" applyAlignment="1">
      <alignment horizontal="left" vertical="center" wrapText="1"/>
    </xf>
    <xf numFmtId="0" fontId="6" fillId="0" borderId="0" xfId="0" applyFont="1" applyAlignment="1">
      <alignment horizontal="left" vertical="center" wrapText="1"/>
    </xf>
    <xf numFmtId="0" fontId="4" fillId="0" borderId="0" xfId="0" applyFont="1" applyFill="1" applyAlignment="1">
      <alignment horizontal="left" vertical="justify"/>
    </xf>
    <xf numFmtId="0" fontId="6" fillId="0" borderId="0" xfId="0" applyFont="1" applyFill="1" applyAlignment="1">
      <alignment horizontal="center" vertical="top" wrapText="1"/>
    </xf>
    <xf numFmtId="0" fontId="4" fillId="0" borderId="0" xfId="0" applyFont="1" applyFill="1" applyAlignment="1">
      <alignment horizontal="left" vertical="justify" wrapText="1"/>
    </xf>
  </cellXfs>
  <cellStyles count="4">
    <cellStyle name="Millares" xfId="3" builtinId="3"/>
    <cellStyle name="Millares 2" xfId="2" xr:uid="{00000000-0005-0000-0000-000001000000}"/>
    <cellStyle name="Normal" xfId="0" builtinId="0"/>
    <cellStyle name="Normal 2" xfId="1" xr:uid="{00000000-0005-0000-0000-000003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Personalizado 1">
      <a:dk1>
        <a:sysClr val="windowText" lastClr="000000"/>
      </a:dk1>
      <a:lt1>
        <a:sysClr val="window" lastClr="FFFFFF"/>
      </a:lt1>
      <a:dk2>
        <a:srgbClr val="1F497D"/>
      </a:dk2>
      <a:lt2>
        <a:srgbClr val="EEECE1"/>
      </a:lt2>
      <a:accent1>
        <a:srgbClr val="143B85"/>
      </a:accent1>
      <a:accent2>
        <a:srgbClr val="FFCC00"/>
      </a:accent2>
      <a:accent3>
        <a:srgbClr val="575757"/>
      </a:accent3>
      <a:accent4>
        <a:srgbClr val="8064A2"/>
      </a:accent4>
      <a:accent5>
        <a:srgbClr val="FFCC00"/>
      </a:accent5>
      <a:accent6>
        <a:srgbClr val="143B85"/>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E138"/>
  <sheetViews>
    <sheetView showGridLines="0" tabSelected="1" zoomScaleNormal="100" workbookViewId="0">
      <pane ySplit="2" topLeftCell="A3" activePane="bottomLeft" state="frozen"/>
      <selection pane="bottomLeft" activeCell="A2" sqref="A2"/>
    </sheetView>
  </sheetViews>
  <sheetFormatPr baseColWidth="10" defaultColWidth="10" defaultRowHeight="16.5" zeroHeight="1" x14ac:dyDescent="0.3"/>
  <cols>
    <col min="1" max="1" width="14.25" customWidth="1"/>
    <col min="2" max="2" width="15.5" bestFit="1" customWidth="1"/>
    <col min="3" max="13" width="9.25" style="16" customWidth="1"/>
    <col min="14" max="38" width="9.25" customWidth="1"/>
    <col min="39" max="39" width="6.5" customWidth="1"/>
    <col min="40" max="40" width="15.5" customWidth="1"/>
    <col min="41" max="41" width="13.5" bestFit="1" customWidth="1"/>
    <col min="42" max="53" width="9.625" customWidth="1"/>
    <col min="55" max="55" width="14.25" bestFit="1" customWidth="1"/>
    <col min="56" max="56" width="13.5" bestFit="1" customWidth="1"/>
    <col min="70" max="70" width="12.625" bestFit="1" customWidth="1"/>
    <col min="71" max="71" width="13.5" bestFit="1" customWidth="1"/>
  </cols>
  <sheetData>
    <row r="1" spans="1:83" x14ac:dyDescent="0.3">
      <c r="C1" s="38" t="s">
        <v>6</v>
      </c>
      <c r="D1" s="38"/>
      <c r="E1" s="38"/>
      <c r="F1" s="38"/>
      <c r="G1" s="38"/>
      <c r="H1" s="38"/>
      <c r="I1" s="38"/>
      <c r="J1" s="38"/>
      <c r="K1" s="38"/>
      <c r="L1" s="38"/>
      <c r="M1" s="38"/>
      <c r="N1" s="38"/>
      <c r="O1" s="38" t="s">
        <v>7</v>
      </c>
      <c r="P1" s="38"/>
      <c r="Q1" s="38"/>
      <c r="R1" s="38"/>
      <c r="S1" s="38"/>
      <c r="T1" s="38"/>
      <c r="U1" s="38"/>
      <c r="V1" s="38"/>
      <c r="W1" s="38"/>
      <c r="X1" s="38"/>
      <c r="Y1" s="38"/>
      <c r="Z1" s="38"/>
      <c r="AA1" s="38" t="s">
        <v>8</v>
      </c>
      <c r="AB1" s="38"/>
      <c r="AC1" s="38"/>
      <c r="AD1" s="38"/>
      <c r="AE1" s="38"/>
      <c r="AF1" s="38"/>
      <c r="AG1" s="38"/>
      <c r="AH1" s="38"/>
      <c r="AI1" s="38"/>
      <c r="AJ1" s="38"/>
      <c r="AK1" s="38"/>
      <c r="AL1" s="38"/>
      <c r="AN1" s="37" t="s">
        <v>30</v>
      </c>
      <c r="AO1" s="37"/>
      <c r="AP1" s="37"/>
      <c r="AQ1" s="37"/>
      <c r="AR1" s="37"/>
      <c r="AS1" s="37"/>
      <c r="AT1" s="37"/>
      <c r="AU1" s="37"/>
      <c r="AV1" s="37"/>
      <c r="AW1" s="37"/>
      <c r="AX1" s="37"/>
      <c r="AY1" s="37"/>
      <c r="AZ1" s="37"/>
      <c r="BA1" s="37"/>
      <c r="BC1" s="37" t="s">
        <v>11</v>
      </c>
      <c r="BD1" s="37"/>
      <c r="BE1" s="37"/>
      <c r="BF1" s="37"/>
      <c r="BG1" s="37"/>
      <c r="BH1" s="37"/>
      <c r="BI1" s="37"/>
      <c r="BJ1" s="37"/>
      <c r="BK1" s="37"/>
      <c r="BL1" s="37"/>
      <c r="BM1" s="37"/>
      <c r="BN1" s="37"/>
      <c r="BO1" s="37"/>
      <c r="BP1" s="37"/>
      <c r="BR1" s="37" t="s">
        <v>12</v>
      </c>
      <c r="BS1" s="37"/>
      <c r="BT1" s="37"/>
      <c r="BU1" s="37"/>
      <c r="BV1" s="37"/>
      <c r="BW1" s="37"/>
      <c r="BX1" s="37"/>
      <c r="BY1" s="37"/>
      <c r="BZ1" s="37"/>
      <c r="CA1" s="37"/>
      <c r="CB1" s="37"/>
      <c r="CC1" s="37"/>
      <c r="CD1" s="37"/>
      <c r="CE1" s="37"/>
    </row>
    <row r="2" spans="1:83" x14ac:dyDescent="0.3">
      <c r="A2" s="1" t="s">
        <v>9</v>
      </c>
      <c r="B2" s="2" t="s">
        <v>10</v>
      </c>
      <c r="C2" s="33">
        <v>43709</v>
      </c>
      <c r="D2" s="33">
        <v>43739</v>
      </c>
      <c r="E2" s="33">
        <v>43770</v>
      </c>
      <c r="F2" s="33">
        <v>43800</v>
      </c>
      <c r="G2" s="33">
        <v>43831</v>
      </c>
      <c r="H2" s="33">
        <v>43862</v>
      </c>
      <c r="I2" s="33">
        <v>43891</v>
      </c>
      <c r="J2" s="33">
        <v>43922</v>
      </c>
      <c r="K2" s="33">
        <v>43952</v>
      </c>
      <c r="L2" s="33">
        <v>43983</v>
      </c>
      <c r="M2" s="33">
        <v>44013</v>
      </c>
      <c r="N2" s="33">
        <v>44044</v>
      </c>
      <c r="O2" s="4">
        <v>44075</v>
      </c>
      <c r="P2" s="4">
        <v>44105</v>
      </c>
      <c r="Q2" s="4">
        <v>44136</v>
      </c>
      <c r="R2" s="4">
        <v>44166</v>
      </c>
      <c r="S2" s="4">
        <v>44197</v>
      </c>
      <c r="T2" s="4">
        <v>44228</v>
      </c>
      <c r="U2" s="4">
        <v>44256</v>
      </c>
      <c r="V2" s="4">
        <v>44287</v>
      </c>
      <c r="W2" s="4">
        <v>44317</v>
      </c>
      <c r="X2" s="4">
        <v>44348</v>
      </c>
      <c r="Y2" s="4">
        <v>44378</v>
      </c>
      <c r="Z2" s="4">
        <v>44409</v>
      </c>
      <c r="AA2" s="3">
        <v>44440</v>
      </c>
      <c r="AB2" s="3">
        <v>44470</v>
      </c>
      <c r="AC2" s="3">
        <v>44501</v>
      </c>
      <c r="AD2" s="3">
        <v>44531</v>
      </c>
      <c r="AE2" s="3">
        <v>44562</v>
      </c>
      <c r="AF2" s="3">
        <v>44593</v>
      </c>
      <c r="AG2" s="3">
        <v>44621</v>
      </c>
      <c r="AH2" s="3">
        <v>44652</v>
      </c>
      <c r="AI2" s="3">
        <v>44682</v>
      </c>
      <c r="AJ2" s="3">
        <v>44713</v>
      </c>
      <c r="AK2" s="3">
        <v>44743</v>
      </c>
      <c r="AL2" s="3">
        <v>44774</v>
      </c>
      <c r="AM2" s="6"/>
      <c r="AN2" s="1" t="s">
        <v>9</v>
      </c>
      <c r="AO2" s="2" t="s">
        <v>10</v>
      </c>
      <c r="AP2" s="32">
        <v>44805</v>
      </c>
      <c r="AQ2" s="32">
        <v>44835</v>
      </c>
      <c r="AR2" s="32">
        <v>44866</v>
      </c>
      <c r="AS2" s="32">
        <v>44896</v>
      </c>
      <c r="AT2" s="32">
        <v>44927</v>
      </c>
      <c r="AU2" s="32">
        <v>44958</v>
      </c>
      <c r="AV2" s="32">
        <v>44986</v>
      </c>
      <c r="AW2" s="32">
        <v>45017</v>
      </c>
      <c r="AX2" s="32">
        <v>45047</v>
      </c>
      <c r="AY2" s="32">
        <v>45078</v>
      </c>
      <c r="AZ2" s="32">
        <v>45108</v>
      </c>
      <c r="BA2" s="32">
        <v>45139</v>
      </c>
      <c r="BB2" s="7"/>
      <c r="BC2" s="1" t="s">
        <v>9</v>
      </c>
      <c r="BD2" s="2" t="s">
        <v>10</v>
      </c>
      <c r="BE2" s="5">
        <f>AP2</f>
        <v>44805</v>
      </c>
      <c r="BF2" s="5">
        <f>AQ2</f>
        <v>44835</v>
      </c>
      <c r="BG2" s="5">
        <f t="shared" ref="BG2:BP2" si="0">AR2</f>
        <v>44866</v>
      </c>
      <c r="BH2" s="5">
        <f t="shared" si="0"/>
        <v>44896</v>
      </c>
      <c r="BI2" s="5">
        <f t="shared" si="0"/>
        <v>44927</v>
      </c>
      <c r="BJ2" s="5">
        <f t="shared" si="0"/>
        <v>44958</v>
      </c>
      <c r="BK2" s="5">
        <f t="shared" si="0"/>
        <v>44986</v>
      </c>
      <c r="BL2" s="5">
        <f t="shared" si="0"/>
        <v>45017</v>
      </c>
      <c r="BM2" s="5">
        <f t="shared" si="0"/>
        <v>45047</v>
      </c>
      <c r="BN2" s="5">
        <f t="shared" si="0"/>
        <v>45078</v>
      </c>
      <c r="BO2" s="5">
        <f t="shared" si="0"/>
        <v>45108</v>
      </c>
      <c r="BP2" s="5">
        <f t="shared" si="0"/>
        <v>45139</v>
      </c>
      <c r="BR2" s="1" t="s">
        <v>9</v>
      </c>
      <c r="BS2" s="2" t="s">
        <v>10</v>
      </c>
      <c r="BT2" s="5">
        <f>BE2</f>
        <v>44805</v>
      </c>
      <c r="BU2" s="5">
        <f t="shared" ref="BU2:CE2" si="1">BF2</f>
        <v>44835</v>
      </c>
      <c r="BV2" s="5">
        <f t="shared" si="1"/>
        <v>44866</v>
      </c>
      <c r="BW2" s="5">
        <f t="shared" si="1"/>
        <v>44896</v>
      </c>
      <c r="BX2" s="5">
        <f t="shared" si="1"/>
        <v>44927</v>
      </c>
      <c r="BY2" s="5">
        <f t="shared" si="1"/>
        <v>44958</v>
      </c>
      <c r="BZ2" s="5">
        <f t="shared" si="1"/>
        <v>44986</v>
      </c>
      <c r="CA2" s="5">
        <f t="shared" si="1"/>
        <v>45017</v>
      </c>
      <c r="CB2" s="5">
        <f t="shared" si="1"/>
        <v>45047</v>
      </c>
      <c r="CC2" s="5">
        <f t="shared" si="1"/>
        <v>45078</v>
      </c>
      <c r="CD2" s="5">
        <f t="shared" si="1"/>
        <v>45108</v>
      </c>
      <c r="CE2" s="5">
        <f t="shared" si="1"/>
        <v>45139</v>
      </c>
    </row>
    <row r="3" spans="1:83" x14ac:dyDescent="0.3">
      <c r="A3" s="8" t="s">
        <v>0</v>
      </c>
      <c r="B3" s="8">
        <v>1101</v>
      </c>
      <c r="C3" s="34">
        <v>91.6810714285714</v>
      </c>
      <c r="D3" s="34">
        <v>70.492274436090199</v>
      </c>
      <c r="E3" s="34">
        <v>55.288612099644098</v>
      </c>
      <c r="F3" s="34">
        <v>49.051808318264001</v>
      </c>
      <c r="G3" s="34">
        <v>51.431868852458997</v>
      </c>
      <c r="H3" s="34">
        <v>63.061890694239203</v>
      </c>
      <c r="I3" s="34">
        <v>56.5206940063091</v>
      </c>
      <c r="J3" s="34">
        <v>49.469139072847597</v>
      </c>
      <c r="K3" s="34">
        <v>52.899292604501603</v>
      </c>
      <c r="L3" s="34">
        <v>53.575380622837301</v>
      </c>
      <c r="M3" s="34">
        <v>58.675739247311803</v>
      </c>
      <c r="N3" s="34">
        <v>57.364093655589102</v>
      </c>
      <c r="O3" s="10">
        <v>59.662990033222499</v>
      </c>
      <c r="P3" s="10">
        <v>56.674477611940198</v>
      </c>
      <c r="Q3" s="10">
        <v>39.998189655172403</v>
      </c>
      <c r="R3" s="10">
        <v>34.035850091407603</v>
      </c>
      <c r="S3" s="10">
        <v>40.727119565217301</v>
      </c>
      <c r="T3" s="10">
        <v>63.510800821355197</v>
      </c>
      <c r="U3" s="10">
        <v>70.959733333333304</v>
      </c>
      <c r="V3" s="10">
        <v>59.765449438202197</v>
      </c>
      <c r="W3" s="10">
        <v>68.261303763440793</v>
      </c>
      <c r="X3" s="10">
        <v>83.5496925329428</v>
      </c>
      <c r="Y3" s="10">
        <v>76.958489425981796</v>
      </c>
      <c r="Z3" s="10">
        <v>76.287764705882296</v>
      </c>
      <c r="AA3" s="9">
        <v>86.081862068965506</v>
      </c>
      <c r="AB3" s="9">
        <v>84.442665764546604</v>
      </c>
      <c r="AC3" s="9">
        <v>88.980738552437202</v>
      </c>
      <c r="AD3" s="9">
        <v>83.643365231259907</v>
      </c>
      <c r="AE3" s="9">
        <v>101.940063424947</v>
      </c>
      <c r="AF3" s="9">
        <v>101.736539855072</v>
      </c>
      <c r="AG3" s="9">
        <v>111.636666666666</v>
      </c>
      <c r="AH3" s="9">
        <v>141.82051169590599</v>
      </c>
      <c r="AI3" s="9">
        <v>138.78637724550799</v>
      </c>
      <c r="AJ3" s="9">
        <v>99.685872093023207</v>
      </c>
      <c r="AK3" s="9">
        <v>85.239620493358601</v>
      </c>
      <c r="AL3" s="9">
        <v>96.819352331606197</v>
      </c>
      <c r="AM3" s="11"/>
      <c r="AN3" s="8" t="str">
        <f t="shared" ref="AN3:AO21" si="2">+A3</f>
        <v>GUATEMALA</v>
      </c>
      <c r="AO3" s="8">
        <f t="shared" si="2"/>
        <v>1101</v>
      </c>
      <c r="AP3" s="12">
        <f>TRUNC(+SUM($AA3:$AL3)*((+C3+O3+AA3)/(SUM($C3:$N3)+SUM($O3:$Z3)+SUM($AA3:$AL3)))*(1+0.5*((+O3-C3)/C3 +(AA3-O3)/O3)),2)</f>
        <v>114.03</v>
      </c>
      <c r="AQ3" s="12">
        <f>TRUNC(+SUM($AA3:$AL3)*((+D3+P3+AB3)/(SUM($C3:$N3)+SUM($O3:$Z3)+SUM($AA3:$AL3)))*(1+0.5*((+P3-D3)/D3 +(AB3-P3)/P3)),2)</f>
        <v>111.36</v>
      </c>
      <c r="AR3" s="12">
        <f t="shared" ref="AR3:AZ3" si="3">TRUNC(+SUM($AA3:$AL3)*((+E3+Q3+AC3)/(SUM($C3:$N3)+SUM($O3:$Z3)+SUM($AA3:$AL3)))*(1+0.5*((+Q3-E3)/E3 +(AC3-Q3)/Q3)),2)</f>
        <v>124.62</v>
      </c>
      <c r="AS3" s="12">
        <f t="shared" si="3"/>
        <v>120.54</v>
      </c>
      <c r="AT3" s="12">
        <f t="shared" si="3"/>
        <v>146.71</v>
      </c>
      <c r="AU3" s="12">
        <f t="shared" si="3"/>
        <v>136.65</v>
      </c>
      <c r="AV3" s="12">
        <f t="shared" si="3"/>
        <v>155.16999999999999</v>
      </c>
      <c r="AW3" s="12">
        <f t="shared" si="3"/>
        <v>206.25</v>
      </c>
      <c r="AX3" s="12">
        <f t="shared" si="3"/>
        <v>198.2</v>
      </c>
      <c r="AY3" s="12">
        <f>TRUNC(+SUM($AA3:$AL3)*((+L3+X3+AJ3)/(SUM($C3:$N3)+SUM($O3:$Z3)+SUM($AA3:$AL3)))*(1+0.5*((+X3-L3)/L3 +(AJ3-X3)/X3)),2)</f>
        <v>149.54</v>
      </c>
      <c r="AZ3" s="12">
        <f t="shared" si="3"/>
        <v>122.58</v>
      </c>
      <c r="BA3" s="12">
        <f>TRUNC(+SUM($AA3:$AL3)*((+N3+Z3+AL3)/(SUM($C3:$N3)+SUM($O3:$Z3)+SUM($AA3:$AL3)))*(1+0.5*((+Z3-N3)/N3 +(AL3-Z3)/Z3)),2)</f>
        <v>137.41</v>
      </c>
      <c r="BB3" s="13"/>
      <c r="BC3" s="8" t="str">
        <f t="shared" ref="BC3:BD37" si="4">+A3</f>
        <v>GUATEMALA</v>
      </c>
      <c r="BD3" s="8">
        <f t="shared" si="4"/>
        <v>1101</v>
      </c>
      <c r="BE3" s="14">
        <f>(+C3+O3+AA3)/(SUM($C3:$N3)+SUM($O3:$Z3)+SUM($AA3:$AL3))</f>
        <v>8.9233800993525098E-2</v>
      </c>
      <c r="BF3" s="14">
        <f t="shared" ref="BF3:BF37" si="5">(+D3+P3+AB3)/(SUM($C3:$N3)+SUM($O3:$Z3)+SUM($AA3:$AL3))</f>
        <v>7.9530964423086159E-2</v>
      </c>
      <c r="BG3" s="14">
        <f t="shared" ref="BG3:BG37" si="6">(+E3+Q3+AC3)/(SUM($C3:$N3)+SUM($O3:$Z3)+SUM($AA3:$AL3))</f>
        <v>6.9254834420865607E-2</v>
      </c>
      <c r="BH3" s="14">
        <f t="shared" ref="BH3:BP34" si="7">(+F3+R3+AD3)/(SUM($C3:$N3)+SUM($O3:$Z3)+SUM($AA3:$AL3))</f>
        <v>6.2663936447083485E-2</v>
      </c>
      <c r="BI3" s="14">
        <f t="shared" si="7"/>
        <v>7.2949894887584424E-2</v>
      </c>
      <c r="BJ3" s="14">
        <f t="shared" si="7"/>
        <v>8.5807397162657922E-2</v>
      </c>
      <c r="BK3" s="14">
        <f t="shared" si="7"/>
        <v>8.9869407954286121E-2</v>
      </c>
      <c r="BL3" s="14">
        <f t="shared" si="7"/>
        <v>9.4356170198805836E-2</v>
      </c>
      <c r="BM3" s="14">
        <f t="shared" si="7"/>
        <v>9.7698078488411624E-2</v>
      </c>
      <c r="BN3" s="14">
        <f t="shared" si="7"/>
        <v>8.9002668483598057E-2</v>
      </c>
      <c r="BO3" s="14">
        <f t="shared" si="7"/>
        <v>8.3012894329786577E-2</v>
      </c>
      <c r="BP3" s="14">
        <f>(+N3+Z3+AL3)/(SUM($C3:$N3)+SUM($O3:$Z3)+SUM($AA3:$AL3))</f>
        <v>8.6619952210309076E-2</v>
      </c>
      <c r="BQ3" s="13"/>
      <c r="BR3" s="8" t="str">
        <f t="shared" ref="BR3:BS37" si="8">+A3</f>
        <v>GUATEMALA</v>
      </c>
      <c r="BS3" s="8">
        <f t="shared" si="8"/>
        <v>1101</v>
      </c>
      <c r="BT3" s="14">
        <f>(1+0.5*((+O3-C3)/C3 +(AA3-O3)/O3))</f>
        <v>1.046784197870914</v>
      </c>
      <c r="BU3" s="14">
        <f t="shared" ref="BT3:CE27" si="9">(1+0.5*((+P3-D3)/D3 +(AB3-P3)/P3))</f>
        <v>1.1469703576911279</v>
      </c>
      <c r="BV3" s="14">
        <f t="shared" si="9"/>
        <v>1.4740313470848261</v>
      </c>
      <c r="BW3" s="14">
        <f t="shared" si="9"/>
        <v>1.5756916439386432</v>
      </c>
      <c r="BX3" s="14">
        <f t="shared" si="9"/>
        <v>1.6474337418917759</v>
      </c>
      <c r="BY3" s="14">
        <f t="shared" si="9"/>
        <v>1.3044981661092208</v>
      </c>
      <c r="BZ3" s="14">
        <f t="shared" si="9"/>
        <v>1.4143521545941742</v>
      </c>
      <c r="CA3" s="14">
        <f t="shared" si="9"/>
        <v>1.7905437565171498</v>
      </c>
      <c r="CB3" s="14">
        <f t="shared" si="9"/>
        <v>1.6617821820944885</v>
      </c>
      <c r="CC3" s="14">
        <f t="shared" si="9"/>
        <v>1.3763059687618087</v>
      </c>
      <c r="CD3" s="14">
        <f t="shared" si="9"/>
        <v>1.2095973837290213</v>
      </c>
      <c r="CE3" s="14">
        <f t="shared" si="9"/>
        <v>1.2995102339035947</v>
      </c>
    </row>
    <row r="4" spans="1:83" x14ac:dyDescent="0.3">
      <c r="A4" s="8" t="s">
        <v>0</v>
      </c>
      <c r="B4" s="8">
        <v>1102</v>
      </c>
      <c r="C4" s="34">
        <v>92.376249999999999</v>
      </c>
      <c r="D4" s="34">
        <v>70.971597744360906</v>
      </c>
      <c r="E4" s="34">
        <v>55.2617437722419</v>
      </c>
      <c r="F4" s="34">
        <v>49.0370162748643</v>
      </c>
      <c r="G4" s="34">
        <v>51.254918032786797</v>
      </c>
      <c r="H4" s="34">
        <v>62.773707533234798</v>
      </c>
      <c r="I4" s="34">
        <v>56.562129337539403</v>
      </c>
      <c r="J4" s="34">
        <v>49.652980132450303</v>
      </c>
      <c r="K4" s="34">
        <v>53.312186495176803</v>
      </c>
      <c r="L4" s="34">
        <v>53.813961937716201</v>
      </c>
      <c r="M4" s="34">
        <v>58.840456989247301</v>
      </c>
      <c r="N4" s="34">
        <v>57.593141993957701</v>
      </c>
      <c r="O4" s="10">
        <v>59.809700996677698</v>
      </c>
      <c r="P4" s="10">
        <v>56.858208955223802</v>
      </c>
      <c r="Q4" s="10">
        <v>40.114948275861998</v>
      </c>
      <c r="R4" s="10">
        <v>33.783266423357603</v>
      </c>
      <c r="S4" s="10">
        <v>40.451503623188401</v>
      </c>
      <c r="T4" s="10">
        <v>63.9072895277207</v>
      </c>
      <c r="U4" s="10">
        <v>71.181714285714193</v>
      </c>
      <c r="V4" s="10">
        <v>59.940168539325803</v>
      </c>
      <c r="W4" s="10">
        <v>68.502352150537604</v>
      </c>
      <c r="X4" s="10">
        <v>83.953923865300098</v>
      </c>
      <c r="Y4" s="10">
        <v>77.398761329305103</v>
      </c>
      <c r="Z4" s="10">
        <v>76.870258823529397</v>
      </c>
      <c r="AA4" s="9">
        <v>86.122517241379299</v>
      </c>
      <c r="AB4" s="9">
        <v>84.910798376184005</v>
      </c>
      <c r="AC4" s="9">
        <v>89.239231905465203</v>
      </c>
      <c r="AD4" s="9">
        <v>83.565598086124396</v>
      </c>
      <c r="AE4" s="9">
        <v>101.943276955602</v>
      </c>
      <c r="AF4" s="9">
        <v>101.92806159420201</v>
      </c>
      <c r="AG4" s="9">
        <v>111.953843351548</v>
      </c>
      <c r="AH4" s="9">
        <v>142.20289473684201</v>
      </c>
      <c r="AI4" s="9">
        <v>139.27628742514901</v>
      </c>
      <c r="AJ4" s="9">
        <v>100.365503875968</v>
      </c>
      <c r="AK4" s="9">
        <v>85.918406072106194</v>
      </c>
      <c r="AL4" s="9">
        <v>98.411450777202006</v>
      </c>
      <c r="AM4" s="11"/>
      <c r="AN4" s="8" t="str">
        <f t="shared" si="2"/>
        <v>GUATEMALA</v>
      </c>
      <c r="AO4" s="8">
        <f t="shared" ref="AO4:AO66" si="10">+B4</f>
        <v>1102</v>
      </c>
      <c r="AP4" s="12">
        <f t="shared" ref="AP4:AP66" si="11">TRUNC(+SUM($AA4:$AL4)*((+C4+O4+AA4)/(SUM($C4:$N4)+SUM($O4:$Z4)+SUM($AA4:$AL4)))*(1+0.5*((+O4-C4)/C4 +(AA4-O4)/O4)),2)</f>
        <v>114.18</v>
      </c>
      <c r="AQ4" s="12">
        <f t="shared" ref="AQ4:AQ66" si="12">TRUNC(+SUM($AA4:$AL4)*((+D4+P4+AB4)/(SUM($C4:$N4)+SUM($O4:$Z4)+SUM($AA4:$AL4)))*(1+0.5*((+P4-D4)/D4 +(AB4-P4)/P4)),2)</f>
        <v>112.05</v>
      </c>
      <c r="AR4" s="12">
        <f t="shared" ref="AR4:AR66" si="13">TRUNC(+SUM($AA4:$AL4)*((+E4+Q4+AC4)/(SUM($C4:$N4)+SUM($O4:$Z4)+SUM($AA4:$AL4)))*(1+0.5*((+Q4-E4)/E4 +(AC4-Q4)/Q4)),2)</f>
        <v>125.03</v>
      </c>
      <c r="AS4" s="12">
        <f t="shared" ref="AS4:AS66" si="14">TRUNC(+SUM($AA4:$AL4)*((+F4+R4+AD4)/(SUM($C4:$N4)+SUM($O4:$Z4)+SUM($AA4:$AL4)))*(1+0.5*((+R4-F4)/F4 +(AD4-R4)/R4)),2)</f>
        <v>120.78</v>
      </c>
      <c r="AT4" s="12">
        <f t="shared" ref="AT4:AT66" si="15">TRUNC(+SUM($AA4:$AL4)*((+G4+S4+AE4)/(SUM($C4:$N4)+SUM($O4:$Z4)+SUM($AA4:$AL4)))*(1+0.5*((+S4-G4)/G4 +(AE4-S4)/S4)),2)</f>
        <v>147.11000000000001</v>
      </c>
      <c r="AU4" s="12">
        <f t="shared" ref="AU4:AU66" si="16">TRUNC(+SUM($AA4:$AL4)*((+H4+T4+AF4)/(SUM($C4:$N4)+SUM($O4:$Z4)+SUM($AA4:$AL4)))*(1+0.5*((+T4-H4)/H4 +(AF4-T4)/T4)),2)</f>
        <v>137.12</v>
      </c>
      <c r="AV4" s="12">
        <f t="shared" ref="AV4:AV66" si="17">TRUNC(+SUM($AA4:$AL4)*((+I4+U4+AG4)/(SUM($C4:$N4)+SUM($O4:$Z4)+SUM($AA4:$AL4)))*(1+0.5*((+U4-I4)/I4 +(AG4-U4)/U4)),2)</f>
        <v>155.78</v>
      </c>
      <c r="AW4" s="12">
        <f t="shared" ref="AW4:AW66" si="18">TRUNC(+SUM($AA4:$AL4)*((+J4+V4+AH4)/(SUM($C4:$N4)+SUM($O4:$Z4)+SUM($AA4:$AL4)))*(1+0.5*((+V4-J4)/J4 +(AH4-V4)/V4)),2)</f>
        <v>206.9</v>
      </c>
      <c r="AX4" s="12">
        <f t="shared" ref="AX4:AX66" si="19">TRUNC(+SUM($AA4:$AL4)*((+K4+W4+AI4)/(SUM($C4:$N4)+SUM($O4:$Z4)+SUM($AA4:$AL4)))*(1+0.5*((+W4-K4)/K4 +(AI4-W4)/W4)),2)</f>
        <v>198.86</v>
      </c>
      <c r="AY4" s="12">
        <f t="shared" ref="AY4:AY66" si="20">TRUNC(+SUM($AA4:$AL4)*((+L4+X4+AJ4)/(SUM($C4:$N4)+SUM($O4:$Z4)+SUM($AA4:$AL4)))*(1+0.5*((+X4-L4)/L4 +(AJ4-X4)/X4)),2)</f>
        <v>150.63</v>
      </c>
      <c r="AZ4" s="12">
        <f t="shared" ref="AZ4:AZ66" si="21">TRUNC(+SUM($AA4:$AL4)*((+M4+Y4+AK4)/(SUM($C4:$N4)+SUM($O4:$Z4)+SUM($AA4:$AL4)))*(1+0.5*((+Y4-M4)/M4 +(AK4-Y4)/Y4)),2)</f>
        <v>123.69</v>
      </c>
      <c r="BA4" s="12">
        <f t="shared" ref="BA4:BA66" si="22">TRUNC(+SUM($AA4:$AL4)*((+N4+Z4+AL4)/(SUM($C4:$N4)+SUM($O4:$Z4)+SUM($AA4:$AL4)))*(1+0.5*((+Z4-N4)/N4 +(AL4-Z4)/Z4)),2)</f>
        <v>139.78</v>
      </c>
      <c r="BB4" s="15"/>
      <c r="BC4" s="8" t="str">
        <f t="shared" si="4"/>
        <v>GUATEMALA</v>
      </c>
      <c r="BD4" s="8">
        <f t="shared" si="4"/>
        <v>1102</v>
      </c>
      <c r="BE4" s="14">
        <f t="shared" ref="BE4:BE37" si="23">(+C4+O4+AA4)/(SUM($C4:$N4)+SUM($O4:$Z4)+SUM($AA4:$AL4))</f>
        <v>8.9252100369158746E-2</v>
      </c>
      <c r="BF4" s="14">
        <f t="shared" si="5"/>
        <v>7.9676337048377829E-2</v>
      </c>
      <c r="BG4" s="14">
        <f t="shared" si="6"/>
        <v>6.914298554421891E-2</v>
      </c>
      <c r="BH4" s="14">
        <f t="shared" si="7"/>
        <v>6.2315407595758356E-2</v>
      </c>
      <c r="BI4" s="14">
        <f t="shared" si="7"/>
        <v>7.2526345642373161E-2</v>
      </c>
      <c r="BJ4" s="14">
        <f t="shared" si="7"/>
        <v>8.5619444408524786E-2</v>
      </c>
      <c r="BK4" s="14">
        <f t="shared" si="7"/>
        <v>8.9772395308920533E-2</v>
      </c>
      <c r="BL4" s="14">
        <f t="shared" si="7"/>
        <v>9.43035130267105E-2</v>
      </c>
      <c r="BM4" s="14">
        <f t="shared" si="7"/>
        <v>9.7784626732881991E-2</v>
      </c>
      <c r="BN4" s="14">
        <f t="shared" si="7"/>
        <v>8.9186529350040636E-2</v>
      </c>
      <c r="BO4" s="14">
        <f t="shared" si="7"/>
        <v>8.3203231242633874E-2</v>
      </c>
      <c r="BP4" s="14">
        <f t="shared" si="7"/>
        <v>8.7217083730400644E-2</v>
      </c>
      <c r="BR4" s="8" t="str">
        <f t="shared" si="8"/>
        <v>GUATEMALA</v>
      </c>
      <c r="BS4" s="8">
        <f t="shared" si="8"/>
        <v>1102</v>
      </c>
      <c r="BT4" s="14">
        <f t="shared" si="9"/>
        <v>1.0436999178558821</v>
      </c>
      <c r="BU4" s="14">
        <f t="shared" si="9"/>
        <v>1.1472591630378492</v>
      </c>
      <c r="BV4" s="14">
        <f t="shared" si="9"/>
        <v>1.4752480496067395</v>
      </c>
      <c r="BW4" s="14">
        <f t="shared" si="9"/>
        <v>1.5812567779770055</v>
      </c>
      <c r="BX4" s="14">
        <f t="shared" si="9"/>
        <v>1.6546787804849659</v>
      </c>
      <c r="BY4" s="14">
        <f t="shared" si="9"/>
        <v>1.3064973091010055</v>
      </c>
      <c r="BZ4" s="14">
        <f t="shared" si="9"/>
        <v>1.4156294304758159</v>
      </c>
      <c r="CA4" s="14">
        <f t="shared" si="9"/>
        <v>1.7897978434624888</v>
      </c>
      <c r="CB4" s="14">
        <f t="shared" si="9"/>
        <v>1.6590446199494153</v>
      </c>
      <c r="CC4" s="14">
        <f t="shared" si="9"/>
        <v>1.3777800859805445</v>
      </c>
      <c r="CD4" s="14">
        <f t="shared" si="9"/>
        <v>1.212737551225618</v>
      </c>
      <c r="CE4" s="14">
        <f t="shared" si="9"/>
        <v>1.3074699643179557</v>
      </c>
    </row>
    <row r="5" spans="1:83" x14ac:dyDescent="0.3">
      <c r="A5" s="8" t="s">
        <v>0</v>
      </c>
      <c r="B5" s="8">
        <v>1106</v>
      </c>
      <c r="C5" s="34">
        <v>92.372571428571405</v>
      </c>
      <c r="D5" s="34">
        <v>70.969924812030001</v>
      </c>
      <c r="E5" s="34">
        <v>55.259750889679701</v>
      </c>
      <c r="F5" s="34">
        <v>49.034864376130102</v>
      </c>
      <c r="G5" s="34">
        <v>51.252327868852397</v>
      </c>
      <c r="H5" s="34">
        <v>62.769394387001398</v>
      </c>
      <c r="I5" s="34">
        <v>56.559384858044098</v>
      </c>
      <c r="J5" s="34">
        <v>49.650794701986698</v>
      </c>
      <c r="K5" s="34">
        <v>53.310498392282902</v>
      </c>
      <c r="L5" s="34">
        <v>53.812647058823501</v>
      </c>
      <c r="M5" s="34">
        <v>58.838427419354801</v>
      </c>
      <c r="N5" s="34">
        <v>57.591359516616301</v>
      </c>
      <c r="O5" s="10">
        <v>59.807840531561403</v>
      </c>
      <c r="P5" s="10">
        <v>56.856119402985001</v>
      </c>
      <c r="Q5" s="10">
        <v>40.113551724137899</v>
      </c>
      <c r="R5" s="10">
        <v>33.781934306569298</v>
      </c>
      <c r="S5" s="10">
        <v>40.449818840579702</v>
      </c>
      <c r="T5" s="10">
        <v>63.905174537987598</v>
      </c>
      <c r="U5" s="10">
        <v>71.177866666666603</v>
      </c>
      <c r="V5" s="10">
        <v>59.936839887640403</v>
      </c>
      <c r="W5" s="10">
        <v>68.499327956989205</v>
      </c>
      <c r="X5" s="10">
        <v>83.950644216691003</v>
      </c>
      <c r="Y5" s="10">
        <v>77.395362537764299</v>
      </c>
      <c r="Z5" s="10">
        <v>76.866729411764695</v>
      </c>
      <c r="AA5" s="9">
        <v>86.118310344827506</v>
      </c>
      <c r="AB5" s="9">
        <v>84.907456021650802</v>
      </c>
      <c r="AC5" s="9">
        <v>89.234106351550906</v>
      </c>
      <c r="AD5" s="9">
        <v>83.561786283891493</v>
      </c>
      <c r="AE5" s="9">
        <v>101.938266384778</v>
      </c>
      <c r="AF5" s="9">
        <v>101.922427536231</v>
      </c>
      <c r="AG5" s="9">
        <v>111.946958105646</v>
      </c>
      <c r="AH5" s="9">
        <v>142.19469298245599</v>
      </c>
      <c r="AI5" s="9">
        <v>139.26651197604701</v>
      </c>
      <c r="AJ5" s="9">
        <v>100.360387596899</v>
      </c>
      <c r="AK5" s="9">
        <v>85.914231499051198</v>
      </c>
      <c r="AL5" s="9">
        <v>98.4075647668393</v>
      </c>
      <c r="AM5" s="11"/>
      <c r="AN5" s="8" t="str">
        <f t="shared" si="2"/>
        <v>GUATEMALA</v>
      </c>
      <c r="AO5" s="8">
        <f t="shared" si="10"/>
        <v>1106</v>
      </c>
      <c r="AP5" s="12">
        <f t="shared" si="11"/>
        <v>114.18</v>
      </c>
      <c r="AQ5" s="12">
        <f t="shared" si="12"/>
        <v>112.04</v>
      </c>
      <c r="AR5" s="12">
        <f t="shared" si="13"/>
        <v>125.03</v>
      </c>
      <c r="AS5" s="12">
        <f t="shared" si="14"/>
        <v>120.78</v>
      </c>
      <c r="AT5" s="12">
        <f t="shared" si="15"/>
        <v>147.1</v>
      </c>
      <c r="AU5" s="12">
        <f t="shared" si="16"/>
        <v>137.11000000000001</v>
      </c>
      <c r="AV5" s="12">
        <f t="shared" si="17"/>
        <v>155.77000000000001</v>
      </c>
      <c r="AW5" s="12">
        <f t="shared" si="18"/>
        <v>206.88</v>
      </c>
      <c r="AX5" s="12">
        <f t="shared" si="19"/>
        <v>198.85</v>
      </c>
      <c r="AY5" s="12">
        <f t="shared" si="20"/>
        <v>150.62</v>
      </c>
      <c r="AZ5" s="12">
        <f t="shared" si="21"/>
        <v>123.68</v>
      </c>
      <c r="BA5" s="12">
        <f t="shared" si="22"/>
        <v>139.77000000000001</v>
      </c>
      <c r="BC5" s="8" t="str">
        <f t="shared" si="4"/>
        <v>GUATEMALA</v>
      </c>
      <c r="BD5" s="8">
        <f t="shared" si="4"/>
        <v>1106</v>
      </c>
      <c r="BE5" s="14">
        <f t="shared" si="23"/>
        <v>8.9252602007976772E-2</v>
      </c>
      <c r="BF5" s="14">
        <f t="shared" si="5"/>
        <v>7.9677382432997379E-2</v>
      </c>
      <c r="BG5" s="14">
        <f t="shared" si="6"/>
        <v>6.9143012772951262E-2</v>
      </c>
      <c r="BH5" s="14">
        <f t="shared" si="7"/>
        <v>6.231557384378128E-2</v>
      </c>
      <c r="BI5" s="14">
        <f t="shared" si="7"/>
        <v>7.2526241665870628E-2</v>
      </c>
      <c r="BJ5" s="14">
        <f t="shared" si="7"/>
        <v>8.5618909526765208E-2</v>
      </c>
      <c r="BK5" s="14">
        <f t="shared" si="7"/>
        <v>8.9771523585250063E-2</v>
      </c>
      <c r="BL5" s="14">
        <f t="shared" si="7"/>
        <v>9.430276275956935E-2</v>
      </c>
      <c r="BM5" s="14">
        <f t="shared" si="7"/>
        <v>9.7783749291066008E-2</v>
      </c>
      <c r="BN5" s="14">
        <f t="shared" si="7"/>
        <v>8.9187041094900554E-2</v>
      </c>
      <c r="BO5" s="14">
        <f t="shared" si="7"/>
        <v>8.320350505494227E-2</v>
      </c>
      <c r="BP5" s="14">
        <f t="shared" si="7"/>
        <v>8.7217695963929281E-2</v>
      </c>
      <c r="BR5" s="8" t="str">
        <f t="shared" si="8"/>
        <v>GUATEMALA</v>
      </c>
      <c r="BS5" s="8">
        <f t="shared" si="8"/>
        <v>1106</v>
      </c>
      <c r="BT5" s="14">
        <f t="shared" si="9"/>
        <v>1.0436899656360703</v>
      </c>
      <c r="BU5" s="14">
        <f t="shared" si="9"/>
        <v>1.1472519329570698</v>
      </c>
      <c r="BV5" s="14">
        <f t="shared" si="9"/>
        <v>1.4752233393139995</v>
      </c>
      <c r="BW5" s="14">
        <f t="shared" si="9"/>
        <v>1.5812506639153834</v>
      </c>
      <c r="BX5" s="14">
        <f t="shared" si="9"/>
        <v>1.6546728346441615</v>
      </c>
      <c r="BY5" s="14">
        <f t="shared" si="9"/>
        <v>1.3064977507261164</v>
      </c>
      <c r="BZ5" s="14">
        <f t="shared" si="9"/>
        <v>1.4156200925795595</v>
      </c>
      <c r="CA5" s="14">
        <f t="shared" si="9"/>
        <v>1.7897883477039549</v>
      </c>
      <c r="CB5" s="14">
        <f t="shared" si="9"/>
        <v>1.6590101268453152</v>
      </c>
      <c r="CC5" s="14">
        <f t="shared" si="9"/>
        <v>1.3777615525582374</v>
      </c>
      <c r="CD5" s="14">
        <f t="shared" si="9"/>
        <v>1.2127287606297026</v>
      </c>
      <c r="CE5" s="14">
        <f t="shared" si="9"/>
        <v>1.307464091302508</v>
      </c>
    </row>
    <row r="6" spans="1:83" x14ac:dyDescent="0.3">
      <c r="A6" s="8" t="s">
        <v>0</v>
      </c>
      <c r="B6" s="8">
        <v>1109</v>
      </c>
      <c r="C6" s="34">
        <v>93.822214285714196</v>
      </c>
      <c r="D6" s="34">
        <v>71.622537593984902</v>
      </c>
      <c r="E6" s="34">
        <v>55.7756761565836</v>
      </c>
      <c r="F6" s="34">
        <v>49.788083182640101</v>
      </c>
      <c r="G6" s="34">
        <v>51.935770491803197</v>
      </c>
      <c r="H6" s="34">
        <v>63.916351550960101</v>
      </c>
      <c r="I6" s="34">
        <v>57.4840378548895</v>
      </c>
      <c r="J6" s="34">
        <v>50.5818101545253</v>
      </c>
      <c r="K6" s="34">
        <v>54.114758842443699</v>
      </c>
      <c r="L6" s="34">
        <v>54.3319377162629</v>
      </c>
      <c r="M6" s="34">
        <v>59.621841397849401</v>
      </c>
      <c r="N6" s="34">
        <v>58.1134743202416</v>
      </c>
      <c r="O6" s="10">
        <v>60.014651162790599</v>
      </c>
      <c r="P6" s="10">
        <v>56.982985074626797</v>
      </c>
      <c r="Q6" s="10">
        <v>40.423620689655102</v>
      </c>
      <c r="R6" s="10">
        <v>34.0145620437956</v>
      </c>
      <c r="S6" s="10">
        <v>40.9380615942028</v>
      </c>
      <c r="T6" s="10">
        <v>64.8277002053388</v>
      </c>
      <c r="U6" s="10">
        <v>72.306819047619001</v>
      </c>
      <c r="V6" s="10">
        <v>60.848258426966197</v>
      </c>
      <c r="W6" s="10">
        <v>69.430201612903204</v>
      </c>
      <c r="X6" s="10">
        <v>85.050468521229803</v>
      </c>
      <c r="Y6" s="10">
        <v>77.842930513595107</v>
      </c>
      <c r="Z6" s="10">
        <v>77.330423529411703</v>
      </c>
      <c r="AA6" s="9">
        <v>86.371931034482699</v>
      </c>
      <c r="AB6" s="9">
        <v>85.608403247631898</v>
      </c>
      <c r="AC6" s="9">
        <v>90.203958641063494</v>
      </c>
      <c r="AD6" s="9">
        <v>84.771770334928206</v>
      </c>
      <c r="AE6" s="9">
        <v>103.448498942917</v>
      </c>
      <c r="AF6" s="9">
        <v>103.50061594202801</v>
      </c>
      <c r="AG6" s="9">
        <v>113.986520947176</v>
      </c>
      <c r="AH6" s="9">
        <v>144.99932748538001</v>
      </c>
      <c r="AI6" s="9">
        <v>141.70414670658599</v>
      </c>
      <c r="AJ6" s="9">
        <v>100.85757751937901</v>
      </c>
      <c r="AK6" s="9">
        <v>86.2068500948766</v>
      </c>
      <c r="AL6" s="9">
        <v>98.828678756476606</v>
      </c>
      <c r="AM6" s="11"/>
      <c r="AN6" s="8" t="str">
        <f t="shared" si="2"/>
        <v>GUATEMALA</v>
      </c>
      <c r="AO6" s="8">
        <f t="shared" ref="AO6" si="24">+B6</f>
        <v>1109</v>
      </c>
      <c r="AP6" s="12">
        <f t="shared" ref="AP6" si="25">TRUNC(+SUM($AA6:$AL6)*((+C6+O6+AA6)/(SUM($C6:$N6)+SUM($O6:$Z6)+SUM($AA6:$AL6)))*(1+0.5*((+O6-C6)/C6 +(AA6-O6)/O6)),2)</f>
        <v>114.64</v>
      </c>
      <c r="AQ6" s="12">
        <f t="shared" ref="AQ6" si="26">TRUNC(+SUM($AA6:$AL6)*((+D6+P6+AB6)/(SUM($C6:$N6)+SUM($O6:$Z6)+SUM($AA6:$AL6)))*(1+0.5*((+P6-D6)/D6 +(AB6-P6)/P6)),2)</f>
        <v>113.01</v>
      </c>
      <c r="AR6" s="12">
        <f t="shared" ref="AR6" si="27">TRUNC(+SUM($AA6:$AL6)*((+E6+Q6+AC6)/(SUM($C6:$N6)+SUM($O6:$Z6)+SUM($AA6:$AL6)))*(1+0.5*((+Q6-E6)/E6 +(AC6-Q6)/Q6)),2)</f>
        <v>126.51</v>
      </c>
      <c r="AS6" s="12">
        <f t="shared" ref="AS6" si="28">TRUNC(+SUM($AA6:$AL6)*((+F6+R6+AD6)/(SUM($C6:$N6)+SUM($O6:$Z6)+SUM($AA6:$AL6)))*(1+0.5*((+R6-F6)/F6 +(AD6-R6)/R6)),2)</f>
        <v>122.89</v>
      </c>
      <c r="AT6" s="12">
        <f t="shared" ref="AT6" si="29">TRUNC(+SUM($AA6:$AL6)*((+G6+S6+AE6)/(SUM($C6:$N6)+SUM($O6:$Z6)+SUM($AA6:$AL6)))*(1+0.5*((+S6-G6)/G6 +(AE6-S6)/S6)),2)</f>
        <v>149.41999999999999</v>
      </c>
      <c r="AU6" s="12">
        <f t="shared" ref="AU6" si="30">TRUNC(+SUM($AA6:$AL6)*((+H6+T6+AF6)/(SUM($C6:$N6)+SUM($O6:$Z6)+SUM($AA6:$AL6)))*(1+0.5*((+T6-H6)/H6 +(AF6-T6)/T6)),2)</f>
        <v>139.19999999999999</v>
      </c>
      <c r="AV6" s="12">
        <f t="shared" ref="AV6" si="31">TRUNC(+SUM($AA6:$AL6)*((+I6+U6+AG6)/(SUM($C6:$N6)+SUM($O6:$Z6)+SUM($AA6:$AL6)))*(1+0.5*((+U6-I6)/I6 +(AG6-U6)/U6)),2)</f>
        <v>158.62</v>
      </c>
      <c r="AW6" s="12">
        <f t="shared" ref="AW6" si="32">TRUNC(+SUM($AA6:$AL6)*((+J6+V6+AH6)/(SUM($C6:$N6)+SUM($O6:$Z6)+SUM($AA6:$AL6)))*(1+0.5*((+V6-J6)/J6 +(AH6-V6)/V6)),2)</f>
        <v>211.11</v>
      </c>
      <c r="AX6" s="12">
        <f t="shared" ref="AX6" si="33">TRUNC(+SUM($AA6:$AL6)*((+K6+W6+AI6)/(SUM($C6:$N6)+SUM($O6:$Z6)+SUM($AA6:$AL6)))*(1+0.5*((+W6-K6)/K6 +(AI6-W6)/W6)),2)</f>
        <v>202.41</v>
      </c>
      <c r="AY6" s="12">
        <f t="shared" ref="AY6" si="34">TRUNC(+SUM($AA6:$AL6)*((+L6+X6+AJ6)/(SUM($C6:$N6)+SUM($O6:$Z6)+SUM($AA6:$AL6)))*(1+0.5*((+X6-L6)/L6 +(AJ6-X6)/X6)),2)</f>
        <v>151.74</v>
      </c>
      <c r="AZ6" s="12">
        <f t="shared" ref="AZ6" si="35">TRUNC(+SUM($AA6:$AL6)*((+M6+Y6+AK6)/(SUM($C6:$N6)+SUM($O6:$Z6)+SUM($AA6:$AL6)))*(1+0.5*((+Y6-M6)/M6 +(AK6-Y6)/Y6)),2)</f>
        <v>123.91</v>
      </c>
      <c r="BA6" s="12">
        <f t="shared" ref="BA6" si="36">TRUNC(+SUM($AA6:$AL6)*((+N6+Z6+AL6)/(SUM($C6:$N6)+SUM($O6:$Z6)+SUM($AA6:$AL6)))*(1+0.5*((+Z6-N6)/N6 +(AL6-Z6)/Z6)),2)</f>
        <v>140.30000000000001</v>
      </c>
      <c r="BC6" s="8" t="str">
        <f t="shared" si="4"/>
        <v>GUATEMALA</v>
      </c>
      <c r="BD6" s="8">
        <f t="shared" si="4"/>
        <v>1109</v>
      </c>
      <c r="BE6" s="14">
        <f t="shared" ref="BE6" si="37">(+C6+O6+AA6)/(SUM($C6:$N6)+SUM($O6:$Z6)+SUM($AA6:$AL6))</f>
        <v>8.8913286044955117E-2</v>
      </c>
      <c r="BF6" s="14">
        <f t="shared" ref="BF6" si="38">(+D6+P6+AB6)/(SUM($C6:$N6)+SUM($O6:$Z6)+SUM($AA6:$AL6))</f>
        <v>7.9291284701777071E-2</v>
      </c>
      <c r="BG6" s="14">
        <f t="shared" ref="BG6" si="39">(+E6+Q6+AC6)/(SUM($C6:$N6)+SUM($O6:$Z6)+SUM($AA6:$AL6))</f>
        <v>6.8997165039404229E-2</v>
      </c>
      <c r="BH6" s="14">
        <f t="shared" si="7"/>
        <v>6.2397819938830694E-2</v>
      </c>
      <c r="BI6" s="14">
        <f t="shared" ref="BI6" si="40">(+G6+S6+AE6)/(SUM($C6:$N6)+SUM($O6:$Z6)+SUM($AA6:$AL6))</f>
        <v>7.2668710852240886E-2</v>
      </c>
      <c r="BJ6" s="14">
        <f t="shared" ref="BJ6" si="41">(+H6+T6+AF6)/(SUM($C6:$N6)+SUM($O6:$Z6)+SUM($AA6:$AL6))</f>
        <v>8.5965363774425194E-2</v>
      </c>
      <c r="BK6" s="14">
        <f t="shared" ref="BK6" si="42">(+I6+U6+AG6)/(SUM($C6:$N6)+SUM($O6:$Z6)+SUM($AA6:$AL6))</f>
        <v>9.0234196438235825E-2</v>
      </c>
      <c r="BL6" s="14">
        <f t="shared" ref="BL6" si="43">(+J6+V6+AH6)/(SUM($C6:$N6)+SUM($O6:$Z6)+SUM($AA6:$AL6))</f>
        <v>9.4917340982737963E-2</v>
      </c>
      <c r="BM6" s="14">
        <f t="shared" ref="BM6" si="44">(+K6+W6+AI6)/(SUM($C6:$N6)+SUM($O6:$Z6)+SUM($AA6:$AL6))</f>
        <v>9.8181957045558127E-2</v>
      </c>
      <c r="BN6" s="14">
        <f t="shared" ref="BN6" si="45">(+L6+X6+AJ6)/(SUM($C6:$N6)+SUM($O6:$Z6)+SUM($AA6:$AL6))</f>
        <v>8.8924830014386821E-2</v>
      </c>
      <c r="BO6" s="14">
        <f t="shared" ref="BO6" si="46">(+M6+Y6+AK6)/(SUM($C6:$N6)+SUM($O6:$Z6)+SUM($AA6:$AL6))</f>
        <v>8.2792050910573567E-2</v>
      </c>
      <c r="BP6" s="14">
        <f t="shared" ref="BP6" si="47">(+N6+Z6+AL6)/(SUM($C6:$N6)+SUM($O6:$Z6)+SUM($AA6:$AL6))</f>
        <v>8.671599425687454E-2</v>
      </c>
      <c r="BR6" s="8" t="str">
        <f t="shared" si="8"/>
        <v>GUATEMALA</v>
      </c>
      <c r="BS6" s="8">
        <f t="shared" si="8"/>
        <v>1109</v>
      </c>
      <c r="BT6" s="14">
        <f t="shared" si="9"/>
        <v>1.0394221557100638</v>
      </c>
      <c r="BU6" s="14">
        <f t="shared" ref="BU6" si="48">(1+0.5*((+P6-D6)/D6 +(AB6-P6)/P6))</f>
        <v>1.1489757944340455</v>
      </c>
      <c r="BV6" s="14">
        <f t="shared" ref="BV6" si="49">(1+0.5*((+Q6-E6)/E6 +(AC6-Q6)/Q6))</f>
        <v>1.4781100778391671</v>
      </c>
      <c r="BW6" s="14">
        <f t="shared" ref="BW6" si="50">(1+0.5*((+R6-F6)/F6 +(AD6-R6)/R6))</f>
        <v>1.5877033864131453</v>
      </c>
      <c r="BX6" s="14">
        <f t="shared" ref="BX6" si="51">(1+0.5*((+S6-G6)/G6 +(AE6-S6)/S6))</f>
        <v>1.6575978044771329</v>
      </c>
      <c r="BY6" s="14">
        <f t="shared" ref="BY6" si="52">(1+0.5*((+T6-H6)/H6 +(AF6-T6)/T6))</f>
        <v>1.3054038527722831</v>
      </c>
      <c r="BZ6" s="14">
        <f t="shared" ref="BZ6" si="53">(1+0.5*((+U6-I6)/I6 +(AG6-U6)/U6))</f>
        <v>1.4171437260554649</v>
      </c>
      <c r="CA6" s="14">
        <f t="shared" ref="CA6" si="54">(1+0.5*((+V6-J6)/J6 +(AH6-V6)/V6))</f>
        <v>1.7929665701530264</v>
      </c>
      <c r="CB6" s="14">
        <f t="shared" ref="CB6" si="55">(1+0.5*((+W6-K6)/K6 +(AI6-W6)/W6))</f>
        <v>1.6619880789129886</v>
      </c>
      <c r="CC6" s="14">
        <f t="shared" ref="CC6" si="56">(1+0.5*((+X6-L6)/L6 +(AJ6-X6)/X6))</f>
        <v>1.3756209460813049</v>
      </c>
      <c r="CD6" s="14">
        <f t="shared" ref="CD6" si="57">(1+0.5*((+Y6-M6)/M6 +(AK6-Y6)/Y6))</f>
        <v>1.2065285396230567</v>
      </c>
      <c r="CE6" s="14">
        <f t="shared" ref="CE6" si="58">(1+0.5*((+Z6-N6)/N6 +(AL6-Z6)/Z6))</f>
        <v>1.30434244547292</v>
      </c>
    </row>
    <row r="7" spans="1:83" x14ac:dyDescent="0.3">
      <c r="A7" s="8" t="s">
        <v>0</v>
      </c>
      <c r="B7" s="8">
        <v>1117</v>
      </c>
      <c r="C7" s="34">
        <v>92.140428571428501</v>
      </c>
      <c r="D7" s="34">
        <v>70.8090225563909</v>
      </c>
      <c r="E7" s="34">
        <v>55.1767081850533</v>
      </c>
      <c r="F7" s="34">
        <v>48.941103074140997</v>
      </c>
      <c r="G7" s="34">
        <v>51.1877213114754</v>
      </c>
      <c r="H7" s="34">
        <v>62.656853766617402</v>
      </c>
      <c r="I7" s="34">
        <v>56.4521135646687</v>
      </c>
      <c r="J7" s="34">
        <v>49.533730684326699</v>
      </c>
      <c r="K7" s="34">
        <v>53.195289389067497</v>
      </c>
      <c r="L7" s="34">
        <v>53.734446366782002</v>
      </c>
      <c r="M7" s="34">
        <v>58.721061827956902</v>
      </c>
      <c r="N7" s="34">
        <v>57.498564954682699</v>
      </c>
      <c r="O7" s="10">
        <v>59.743687707641101</v>
      </c>
      <c r="P7" s="10">
        <v>56.800533049040503</v>
      </c>
      <c r="Q7" s="10">
        <v>40.063275862068899</v>
      </c>
      <c r="R7" s="10">
        <v>33.776642335766397</v>
      </c>
      <c r="S7" s="10">
        <v>40.297644927536197</v>
      </c>
      <c r="T7" s="10">
        <v>63.793470225872603</v>
      </c>
      <c r="U7" s="10">
        <v>70.990926640926602</v>
      </c>
      <c r="V7" s="10">
        <v>59.862710674157299</v>
      </c>
      <c r="W7" s="10">
        <v>68.422822580645104</v>
      </c>
      <c r="X7" s="10">
        <v>84.119325337331304</v>
      </c>
      <c r="Y7" s="10">
        <v>77.211362229102093</v>
      </c>
      <c r="Z7" s="10">
        <v>76.424988235294094</v>
      </c>
      <c r="AA7" s="9">
        <v>85.509827586206796</v>
      </c>
      <c r="AB7" s="9">
        <v>84.310311231393698</v>
      </c>
      <c r="AC7" s="9">
        <v>88.692939438700094</v>
      </c>
      <c r="AD7" s="9">
        <v>83.020925039872395</v>
      </c>
      <c r="AE7" s="9">
        <v>101.287632135306</v>
      </c>
      <c r="AF7" s="9">
        <v>101.302735507246</v>
      </c>
      <c r="AG7" s="9">
        <v>111.110874316939</v>
      </c>
      <c r="AH7" s="9">
        <v>141.17823099415199</v>
      </c>
      <c r="AI7" s="9">
        <v>138.26742514969999</v>
      </c>
      <c r="AJ7" s="9">
        <v>100.204050387596</v>
      </c>
      <c r="AK7" s="9">
        <v>85.790740037950599</v>
      </c>
      <c r="AL7" s="9">
        <v>98.588945945945895</v>
      </c>
      <c r="AM7" s="11"/>
      <c r="AN7" s="8" t="str">
        <f t="shared" ref="AN7" si="59">+A7</f>
        <v>GUATEMALA</v>
      </c>
      <c r="AO7" s="8">
        <f t="shared" si="10"/>
        <v>1117</v>
      </c>
      <c r="AP7" s="12">
        <f t="shared" si="11"/>
        <v>113.11</v>
      </c>
      <c r="AQ7" s="12">
        <f t="shared" si="12"/>
        <v>111.01</v>
      </c>
      <c r="AR7" s="12">
        <f t="shared" si="13"/>
        <v>123.89</v>
      </c>
      <c r="AS7" s="12">
        <f t="shared" si="14"/>
        <v>119.54</v>
      </c>
      <c r="AT7" s="12">
        <f t="shared" si="15"/>
        <v>145.78</v>
      </c>
      <c r="AU7" s="12">
        <f t="shared" si="16"/>
        <v>135.99</v>
      </c>
      <c r="AV7" s="12">
        <f t="shared" si="17"/>
        <v>154.27000000000001</v>
      </c>
      <c r="AW7" s="12">
        <f t="shared" si="18"/>
        <v>204.77</v>
      </c>
      <c r="AX7" s="12">
        <f t="shared" si="19"/>
        <v>196.91</v>
      </c>
      <c r="AY7" s="12">
        <f t="shared" si="20"/>
        <v>150.35</v>
      </c>
      <c r="AZ7" s="12">
        <f t="shared" si="21"/>
        <v>123.24</v>
      </c>
      <c r="BA7" s="12">
        <f t="shared" si="22"/>
        <v>139.52000000000001</v>
      </c>
      <c r="BC7" s="8" t="str">
        <f t="shared" ref="BC7" si="60">+A7</f>
        <v>GUATEMALA</v>
      </c>
      <c r="BD7" s="8">
        <f t="shared" ref="BD7" si="61">+B7</f>
        <v>1117</v>
      </c>
      <c r="BE7" s="14">
        <f t="shared" ref="BE7" si="62">(+C7+O7+AA7)/(SUM($C7:$N7)+SUM($O7:$Z7)+SUM($AA7:$AL7))</f>
        <v>8.9218371282229883E-2</v>
      </c>
      <c r="BF7" s="14">
        <f t="shared" ref="BF7" si="63">(+D7+P7+AB7)/(SUM($C7:$N7)+SUM($O7:$Z7)+SUM($AA7:$AL7))</f>
        <v>7.9644598567596939E-2</v>
      </c>
      <c r="BG7" s="14">
        <f t="shared" ref="BG7" si="64">(+E7+Q7+AC7)/(SUM($C7:$N7)+SUM($O7:$Z7)+SUM($AA7:$AL7))</f>
        <v>6.9126430065532915E-2</v>
      </c>
      <c r="BH7" s="14">
        <f t="shared" ref="BH7" si="65">(+F7+R7+AD7)/(SUM($C7:$N7)+SUM($O7:$Z7)+SUM($AA7:$AL7))</f>
        <v>6.2288590834496352E-2</v>
      </c>
      <c r="BI7" s="14">
        <f t="shared" ref="BI7" si="66">(+G7+S7+AE7)/(SUM($C7:$N7)+SUM($O7:$Z7)+SUM($AA7:$AL7))</f>
        <v>7.244874347725197E-2</v>
      </c>
      <c r="BJ7" s="14">
        <f t="shared" ref="BJ7" si="67">(+H7+T7+AF7)/(SUM($C7:$N7)+SUM($O7:$Z7)+SUM($AA7:$AL7))</f>
        <v>8.5595094349344161E-2</v>
      </c>
      <c r="BK7" s="14">
        <f t="shared" ref="BK7" si="68">(+I7+U7+AG7)/(SUM($C7:$N7)+SUM($O7:$Z7)+SUM($AA7:$AL7))</f>
        <v>8.9654316239757795E-2</v>
      </c>
      <c r="BL7" s="14">
        <f t="shared" ref="BL7" si="69">(+J7+V7+AH7)/(SUM($C7:$N7)+SUM($O7:$Z7)+SUM($AA7:$AL7))</f>
        <v>9.4172007035561847E-2</v>
      </c>
      <c r="BM7" s="14">
        <f t="shared" ref="BM7" si="70">(+K7+W7+AI7)/(SUM($C7:$N7)+SUM($O7:$Z7)+SUM($AA7:$AL7))</f>
        <v>9.7671254641441524E-2</v>
      </c>
      <c r="BN7" s="14">
        <f t="shared" ref="BN7" si="71">(+L7+X7+AJ7)/(SUM($C7:$N7)+SUM($O7:$Z7)+SUM($AA7:$AL7))</f>
        <v>8.9467872735921952E-2</v>
      </c>
      <c r="BO7" s="14">
        <f t="shared" ref="BO7" si="72">(+M7+Y7+AK7)/(SUM($C7:$N7)+SUM($O7:$Z7)+SUM($AA7:$AL7))</f>
        <v>8.3328914183782715E-2</v>
      </c>
      <c r="BP7" s="14">
        <f t="shared" ref="BP7" si="73">(+N7+Z7+AL7)/(SUM($C7:$N7)+SUM($O7:$Z7)+SUM($AA7:$AL7))</f>
        <v>8.7383806587081961E-2</v>
      </c>
      <c r="BR7" s="8" t="str">
        <f t="shared" ref="BR7" si="74">+A7</f>
        <v>GUATEMALA</v>
      </c>
      <c r="BS7" s="8">
        <f t="shared" ref="BS7" si="75">+B7</f>
        <v>1117</v>
      </c>
      <c r="BT7" s="14">
        <f t="shared" ref="BT7" si="76">(1+0.5*((+O7-C7)/C7 +(AA7-O7)/O7))</f>
        <v>1.0398381127248977</v>
      </c>
      <c r="BU7" s="14">
        <f t="shared" ref="BU7" si="77">(1+0.5*((+P7-D7)/D7 +(AB7-P7)/P7))</f>
        <v>1.1432438628506061</v>
      </c>
      <c r="BV7" s="14">
        <f t="shared" ref="BV7" si="78">(1+0.5*((+Q7-E7)/E7 +(AC7-Q7)/Q7))</f>
        <v>1.4699559042936177</v>
      </c>
      <c r="BW7" s="14">
        <f t="shared" ref="BW7" si="79">(1+0.5*((+R7-F7)/F7 +(AD7-R7)/R7))</f>
        <v>1.5740438661112672</v>
      </c>
      <c r="BX7" s="14">
        <f t="shared" ref="BX7" si="80">(1+0.5*((+S7-G7)/G7 +(AE7-S7)/S7))</f>
        <v>1.6503699035589072</v>
      </c>
      <c r="BY7" s="14">
        <f t="shared" ref="BY7" si="81">(1+0.5*((+T7-H7)/H7 +(AF7-T7)/T7))</f>
        <v>1.3030600170333568</v>
      </c>
      <c r="BZ7" s="14">
        <f t="shared" ref="BZ7" si="82">(1+0.5*((+U7-I7)/I7 +(AG7-U7)/U7))</f>
        <v>1.4113421559378256</v>
      </c>
      <c r="CA7" s="14">
        <f t="shared" ref="CA7" si="83">(1+0.5*((+V7-J7)/J7 +(AH7-V7)/V7))</f>
        <v>1.7834454973258371</v>
      </c>
      <c r="CB7" s="14">
        <f t="shared" ref="CB7" si="84">(1+0.5*((+W7-K7)/K7 +(AI7-W7)/W7))</f>
        <v>1.6535182487406572</v>
      </c>
      <c r="CC7" s="14">
        <f t="shared" ref="CC7" si="85">(1+0.5*((+X7-L7)/L7 +(AJ7-X7)/X7))</f>
        <v>1.3783384490710486</v>
      </c>
      <c r="CD7" s="14">
        <f t="shared" ref="CD7" si="86">(1+0.5*((+Y7-M7)/M7 +(AK7-Y7)/Y7))</f>
        <v>1.2129995505104685</v>
      </c>
      <c r="CE7" s="14">
        <f t="shared" ref="CE7" si="87">(1+0.5*((+Z7-N7)/N7 +(AL7-Z7)/Z7))</f>
        <v>1.3095863536818073</v>
      </c>
    </row>
    <row r="8" spans="1:83" x14ac:dyDescent="0.3">
      <c r="A8" s="8" t="s">
        <v>0</v>
      </c>
      <c r="B8" s="8">
        <v>1120</v>
      </c>
      <c r="C8" s="34">
        <v>92.188428571428503</v>
      </c>
      <c r="D8" s="34">
        <v>70.854417293232999</v>
      </c>
      <c r="E8" s="34">
        <v>55.197508896797103</v>
      </c>
      <c r="F8" s="34">
        <v>49.114850746268601</v>
      </c>
      <c r="G8" s="34">
        <v>51.205688524590101</v>
      </c>
      <c r="H8" s="34">
        <v>62.683559822747398</v>
      </c>
      <c r="I8" s="34">
        <v>56.484968454258599</v>
      </c>
      <c r="J8" s="34">
        <v>49.570419426048502</v>
      </c>
      <c r="K8" s="34">
        <v>53.234630225080302</v>
      </c>
      <c r="L8" s="34">
        <v>53.756833910034601</v>
      </c>
      <c r="M8" s="34">
        <v>58.747500000000002</v>
      </c>
      <c r="N8" s="34">
        <v>57.519456193353399</v>
      </c>
      <c r="O8" s="10">
        <v>59.757176079734201</v>
      </c>
      <c r="P8" s="10">
        <v>56.817249466950898</v>
      </c>
      <c r="Q8" s="10">
        <v>40.077551724137898</v>
      </c>
      <c r="R8" s="10">
        <v>33.882082551594699</v>
      </c>
      <c r="S8" s="10">
        <v>40.411539855072398</v>
      </c>
      <c r="T8" s="10">
        <v>63.798501026693998</v>
      </c>
      <c r="U8" s="10">
        <v>71.078457142857104</v>
      </c>
      <c r="V8" s="10">
        <v>59.859817415730298</v>
      </c>
      <c r="W8" s="10">
        <v>68.411612903225802</v>
      </c>
      <c r="X8" s="10">
        <v>83.836500732064394</v>
      </c>
      <c r="Y8" s="10">
        <v>77.324652567975804</v>
      </c>
      <c r="Z8" s="10">
        <v>76.775670588235201</v>
      </c>
      <c r="AA8" s="9">
        <v>86.048275862068905</v>
      </c>
      <c r="AB8" s="9">
        <v>84.803288227334207</v>
      </c>
      <c r="AC8" s="9">
        <v>89.126011816838897</v>
      </c>
      <c r="AD8" s="9">
        <v>83.694484451718395</v>
      </c>
      <c r="AE8" s="9">
        <v>101.821839323467</v>
      </c>
      <c r="AF8" s="9">
        <v>101.79161231884</v>
      </c>
      <c r="AG8" s="9">
        <v>111.762896174863</v>
      </c>
      <c r="AH8" s="9">
        <v>141.95301169590601</v>
      </c>
      <c r="AI8" s="9">
        <v>139.05245508982</v>
      </c>
      <c r="AJ8" s="9">
        <v>100.297093023255</v>
      </c>
      <c r="AK8" s="9">
        <v>85.852447817836804</v>
      </c>
      <c r="AL8" s="9">
        <v>98.314948186528397</v>
      </c>
      <c r="AM8" s="11"/>
      <c r="AN8" s="8" t="str">
        <f t="shared" si="2"/>
        <v>GUATEMALA</v>
      </c>
      <c r="AO8" s="8">
        <f t="shared" si="10"/>
        <v>1120</v>
      </c>
      <c r="AP8" s="12">
        <f t="shared" si="11"/>
        <v>114.08</v>
      </c>
      <c r="AQ8" s="12">
        <f t="shared" si="12"/>
        <v>111.91</v>
      </c>
      <c r="AR8" s="12">
        <f t="shared" si="13"/>
        <v>124.87</v>
      </c>
      <c r="AS8" s="12">
        <f t="shared" si="14"/>
        <v>120.92</v>
      </c>
      <c r="AT8" s="12">
        <f t="shared" si="15"/>
        <v>146.93</v>
      </c>
      <c r="AU8" s="12">
        <f t="shared" si="16"/>
        <v>136.94</v>
      </c>
      <c r="AV8" s="12">
        <f t="shared" si="17"/>
        <v>155.52000000000001</v>
      </c>
      <c r="AW8" s="12">
        <f t="shared" si="18"/>
        <v>206.53</v>
      </c>
      <c r="AX8" s="12">
        <f t="shared" si="19"/>
        <v>198.54</v>
      </c>
      <c r="AY8" s="12">
        <f t="shared" si="20"/>
        <v>150.49</v>
      </c>
      <c r="AZ8" s="12">
        <f t="shared" si="21"/>
        <v>123.61</v>
      </c>
      <c r="BA8" s="12">
        <f t="shared" si="22"/>
        <v>139.65</v>
      </c>
      <c r="BC8" s="8" t="str">
        <f t="shared" si="4"/>
        <v>GUATEMALA</v>
      </c>
      <c r="BD8" s="8">
        <f t="shared" si="4"/>
        <v>1120</v>
      </c>
      <c r="BE8" s="14">
        <f t="shared" si="23"/>
        <v>8.9232955940532432E-2</v>
      </c>
      <c r="BF8" s="14">
        <f t="shared" si="5"/>
        <v>7.9664940358891795E-2</v>
      </c>
      <c r="BG8" s="14">
        <f t="shared" si="6"/>
        <v>6.9138974232205053E-2</v>
      </c>
      <c r="BH8" s="14">
        <f t="shared" si="7"/>
        <v>6.2498951248817297E-2</v>
      </c>
      <c r="BI8" s="14">
        <f t="shared" si="7"/>
        <v>7.2527662342861662E-2</v>
      </c>
      <c r="BJ8" s="14">
        <f t="shared" si="7"/>
        <v>8.5588480578920947E-2</v>
      </c>
      <c r="BK8" s="14">
        <f t="shared" si="7"/>
        <v>8.9732538836860387E-2</v>
      </c>
      <c r="BL8" s="14">
        <f t="shared" si="7"/>
        <v>9.4253139167181324E-2</v>
      </c>
      <c r="BM8" s="14">
        <f t="shared" si="7"/>
        <v>9.7745855488745939E-2</v>
      </c>
      <c r="BN8" s="14">
        <f t="shared" si="7"/>
        <v>8.9194167533886523E-2</v>
      </c>
      <c r="BO8" s="14">
        <f t="shared" si="7"/>
        <v>8.3207971758107915E-2</v>
      </c>
      <c r="BP8" s="14">
        <f t="shared" si="7"/>
        <v>8.7214362512988836E-2</v>
      </c>
      <c r="BR8" s="8" t="str">
        <f t="shared" si="8"/>
        <v>GUATEMALA</v>
      </c>
      <c r="BS8" s="8">
        <f t="shared" si="8"/>
        <v>1120</v>
      </c>
      <c r="BT8" s="14">
        <f t="shared" si="9"/>
        <v>1.0440862360250649</v>
      </c>
      <c r="BU8" s="14">
        <f t="shared" si="9"/>
        <v>1.1472247765988959</v>
      </c>
      <c r="BV8" s="14">
        <f t="shared" si="9"/>
        <v>1.47495705137292</v>
      </c>
      <c r="BW8" s="14">
        <f t="shared" si="9"/>
        <v>1.5800117778278842</v>
      </c>
      <c r="BX8" s="14">
        <f t="shared" si="9"/>
        <v>1.6544115284979606</v>
      </c>
      <c r="BY8" s="14">
        <f t="shared" si="9"/>
        <v>1.3066520617653383</v>
      </c>
      <c r="BZ8" s="14">
        <f t="shared" si="9"/>
        <v>1.415374166526546</v>
      </c>
      <c r="CA8" s="14">
        <f t="shared" si="9"/>
        <v>1.7894976997670535</v>
      </c>
      <c r="CB8" s="14">
        <f t="shared" si="9"/>
        <v>1.6588407933742633</v>
      </c>
      <c r="CC8" s="14">
        <f t="shared" si="9"/>
        <v>1.3779460804348604</v>
      </c>
      <c r="CD8" s="14">
        <f t="shared" si="9"/>
        <v>1.2132529512703722</v>
      </c>
      <c r="CE8" s="14">
        <f t="shared" si="9"/>
        <v>1.3076628126751921</v>
      </c>
    </row>
    <row r="9" spans="1:83" x14ac:dyDescent="0.3">
      <c r="A9" s="8" t="s">
        <v>0</v>
      </c>
      <c r="B9" s="8">
        <v>1124</v>
      </c>
      <c r="C9" s="34">
        <v>93.371250000000003</v>
      </c>
      <c r="D9" s="34">
        <v>71.693627819548794</v>
      </c>
      <c r="E9" s="34">
        <v>55.872846975088898</v>
      </c>
      <c r="F9" s="34">
        <v>49.592459312838997</v>
      </c>
      <c r="G9" s="34">
        <v>51.962786885245897</v>
      </c>
      <c r="H9" s="34">
        <v>63.761861152141798</v>
      </c>
      <c r="I9" s="34">
        <v>57.165804416403702</v>
      </c>
      <c r="J9" s="34">
        <v>49.955562913907201</v>
      </c>
      <c r="K9" s="34">
        <v>53.331109324758799</v>
      </c>
      <c r="L9" s="34">
        <v>53.967716262975699</v>
      </c>
      <c r="M9" s="34">
        <v>59.149919354838701</v>
      </c>
      <c r="N9" s="34">
        <v>57.8029003021148</v>
      </c>
      <c r="O9" s="10">
        <v>60.127308970099598</v>
      </c>
      <c r="P9" s="10">
        <v>57.108656716417897</v>
      </c>
      <c r="Q9" s="10">
        <v>40.315034482758598</v>
      </c>
      <c r="R9" s="10">
        <v>34.239580291970803</v>
      </c>
      <c r="S9" s="10">
        <v>41.066920289854998</v>
      </c>
      <c r="T9" s="10">
        <v>64.175441478439396</v>
      </c>
      <c r="U9" s="10">
        <v>71.651238095238</v>
      </c>
      <c r="V9" s="10">
        <v>60.4605477528089</v>
      </c>
      <c r="W9" s="10">
        <v>69.121962365591301</v>
      </c>
      <c r="X9" s="10">
        <v>84.591434846266395</v>
      </c>
      <c r="Y9" s="10">
        <v>77.711299093655498</v>
      </c>
      <c r="Z9" s="10">
        <v>77.105576470588204</v>
      </c>
      <c r="AA9" s="9">
        <v>86.757965517241303</v>
      </c>
      <c r="AB9" s="9">
        <v>85.434952638700906</v>
      </c>
      <c r="AC9" s="9">
        <v>90.008936484490306</v>
      </c>
      <c r="AD9" s="9">
        <v>84.598133971291801</v>
      </c>
      <c r="AE9" s="9">
        <v>102.956109936575</v>
      </c>
      <c r="AF9" s="9">
        <v>102.775307971014</v>
      </c>
      <c r="AG9" s="9">
        <v>112.896174863387</v>
      </c>
      <c r="AH9" s="9">
        <v>143.26301169590599</v>
      </c>
      <c r="AI9" s="9">
        <v>139.75131736526899</v>
      </c>
      <c r="AJ9" s="9">
        <v>100.141763565891</v>
      </c>
      <c r="AK9" s="9">
        <v>85.671897533206803</v>
      </c>
      <c r="AL9" s="9">
        <v>97.249792746113897</v>
      </c>
      <c r="AM9" s="11"/>
      <c r="AN9" s="8" t="str">
        <f t="shared" si="2"/>
        <v>GUATEMALA</v>
      </c>
      <c r="AO9" s="8">
        <f t="shared" si="10"/>
        <v>1124</v>
      </c>
      <c r="AP9" s="12">
        <f t="shared" si="11"/>
        <v>114.9</v>
      </c>
      <c r="AQ9" s="12">
        <f t="shared" si="12"/>
        <v>112.56</v>
      </c>
      <c r="AR9" s="12">
        <f t="shared" si="13"/>
        <v>126.06</v>
      </c>
      <c r="AS9" s="12">
        <f t="shared" si="14"/>
        <v>122.02</v>
      </c>
      <c r="AT9" s="12">
        <f t="shared" si="15"/>
        <v>148.1</v>
      </c>
      <c r="AU9" s="12">
        <f t="shared" si="16"/>
        <v>137.88999999999999</v>
      </c>
      <c r="AV9" s="12">
        <f t="shared" si="17"/>
        <v>156.71</v>
      </c>
      <c r="AW9" s="12">
        <f t="shared" si="18"/>
        <v>208.12</v>
      </c>
      <c r="AX9" s="12">
        <f t="shared" si="19"/>
        <v>199.37</v>
      </c>
      <c r="AY9" s="12">
        <f t="shared" si="20"/>
        <v>150.5</v>
      </c>
      <c r="AZ9" s="12">
        <f t="shared" si="21"/>
        <v>123.22</v>
      </c>
      <c r="BA9" s="12">
        <f t="shared" si="22"/>
        <v>138.07</v>
      </c>
      <c r="BC9" s="8" t="str">
        <f t="shared" si="4"/>
        <v>GUATEMALA</v>
      </c>
      <c r="BD9" s="8">
        <f t="shared" si="4"/>
        <v>1124</v>
      </c>
      <c r="BE9" s="14">
        <f t="shared" si="23"/>
        <v>8.9420794385477828E-2</v>
      </c>
      <c r="BF9" s="14">
        <f t="shared" si="5"/>
        <v>7.9736706322488207E-2</v>
      </c>
      <c r="BG9" s="14">
        <f t="shared" si="6"/>
        <v>6.9300375538102477E-2</v>
      </c>
      <c r="BH9" s="14">
        <f t="shared" si="7"/>
        <v>6.2687828985274835E-2</v>
      </c>
      <c r="BI9" s="14">
        <f t="shared" si="7"/>
        <v>7.2943731671005804E-2</v>
      </c>
      <c r="BJ9" s="14">
        <f t="shared" si="7"/>
        <v>8.5868656257154327E-2</v>
      </c>
      <c r="BK9" s="14">
        <f t="shared" si="7"/>
        <v>8.9962959204812759E-2</v>
      </c>
      <c r="BL9" s="14">
        <f t="shared" si="7"/>
        <v>9.4416535363940665E-2</v>
      </c>
      <c r="BM9" s="14">
        <f t="shared" si="7"/>
        <v>9.7589544386952734E-2</v>
      </c>
      <c r="BN9" s="14">
        <f t="shared" si="7"/>
        <v>8.8841813791888186E-2</v>
      </c>
      <c r="BO9" s="14">
        <f t="shared" si="7"/>
        <v>8.2824339736954175E-2</v>
      </c>
      <c r="BP9" s="14">
        <f t="shared" si="7"/>
        <v>8.6406714355947919E-2</v>
      </c>
      <c r="BR9" s="8" t="str">
        <f t="shared" si="8"/>
        <v>GUATEMALA</v>
      </c>
      <c r="BS9" s="8">
        <f t="shared" si="8"/>
        <v>1124</v>
      </c>
      <c r="BT9" s="14">
        <f t="shared" si="9"/>
        <v>1.0434320363965917</v>
      </c>
      <c r="BU9" s="14">
        <f t="shared" si="9"/>
        <v>1.1462861752133862</v>
      </c>
      <c r="BV9" s="14">
        <f t="shared" si="9"/>
        <v>1.4770945625341114</v>
      </c>
      <c r="BW9" s="14">
        <f t="shared" si="9"/>
        <v>1.5805946317442165</v>
      </c>
      <c r="BX9" s="14">
        <f t="shared" si="9"/>
        <v>1.6486733466802623</v>
      </c>
      <c r="BY9" s="14">
        <f t="shared" si="9"/>
        <v>1.3039802184259808</v>
      </c>
      <c r="BZ9" s="14">
        <f t="shared" si="9"/>
        <v>1.4145140009916564</v>
      </c>
      <c r="CA9" s="14">
        <f t="shared" si="9"/>
        <v>1.7899077145588653</v>
      </c>
      <c r="CB9" s="14">
        <f t="shared" si="9"/>
        <v>1.6589492824608409</v>
      </c>
      <c r="CC9" s="14">
        <f t="shared" si="9"/>
        <v>1.3756368942796671</v>
      </c>
      <c r="CD9" s="14">
        <f t="shared" si="9"/>
        <v>1.208120195487526</v>
      </c>
      <c r="CE9" s="14">
        <f t="shared" si="9"/>
        <v>1.2975972821302106</v>
      </c>
    </row>
    <row r="10" spans="1:83" x14ac:dyDescent="0.3">
      <c r="A10" s="8" t="s">
        <v>0</v>
      </c>
      <c r="B10" s="8">
        <v>1126</v>
      </c>
      <c r="C10" s="34">
        <v>94.818339350180494</v>
      </c>
      <c r="D10" s="34">
        <v>73.020977443608999</v>
      </c>
      <c r="E10" s="34">
        <v>57.128772241992799</v>
      </c>
      <c r="F10" s="34">
        <v>50.576618444846197</v>
      </c>
      <c r="G10" s="34">
        <v>53.060131147540901</v>
      </c>
      <c r="H10" s="34">
        <v>65.001698670605606</v>
      </c>
      <c r="I10" s="34">
        <v>58.241876971608797</v>
      </c>
      <c r="J10" s="34">
        <v>50.660772626931497</v>
      </c>
      <c r="K10" s="34">
        <v>53.8851286173633</v>
      </c>
      <c r="L10" s="34">
        <v>54.549446366782</v>
      </c>
      <c r="M10" s="34">
        <v>59.887123655913904</v>
      </c>
      <c r="N10" s="34">
        <v>58.477552870090598</v>
      </c>
      <c r="O10" s="10">
        <v>61.008770764119603</v>
      </c>
      <c r="P10" s="10">
        <v>58.088187633262201</v>
      </c>
      <c r="Q10" s="10">
        <v>40.9070172413793</v>
      </c>
      <c r="R10" s="10">
        <v>34.7750729927007</v>
      </c>
      <c r="S10" s="10">
        <v>41.704963768115903</v>
      </c>
      <c r="T10" s="10">
        <v>65.2382546201232</v>
      </c>
      <c r="U10" s="10">
        <v>72.816963249516405</v>
      </c>
      <c r="V10" s="10">
        <v>61.575000000000003</v>
      </c>
      <c r="W10" s="10">
        <v>70.555026881720394</v>
      </c>
      <c r="X10" s="10">
        <v>86.266793557832997</v>
      </c>
      <c r="Y10" s="10">
        <v>79.054516616314103</v>
      </c>
      <c r="Z10" s="10">
        <v>78.429694117647003</v>
      </c>
      <c r="AA10" s="9">
        <v>87.978586206896495</v>
      </c>
      <c r="AB10" s="9">
        <v>87.136738836265195</v>
      </c>
      <c r="AC10" s="9">
        <v>91.8316543574593</v>
      </c>
      <c r="AD10" s="9">
        <v>86.125055821371603</v>
      </c>
      <c r="AE10" s="9">
        <v>104.54173361522101</v>
      </c>
      <c r="AF10" s="9">
        <v>104.621829710144</v>
      </c>
      <c r="AG10" s="9">
        <v>115.245956284153</v>
      </c>
      <c r="AH10" s="9">
        <v>145.26688596491201</v>
      </c>
      <c r="AI10" s="9">
        <v>139.84597305389201</v>
      </c>
      <c r="AJ10" s="9">
        <v>100.485271317829</v>
      </c>
      <c r="AK10" s="9">
        <v>86.327229601517999</v>
      </c>
      <c r="AL10" s="9">
        <v>97.696891191709796</v>
      </c>
      <c r="AM10" s="11"/>
      <c r="AN10" s="8" t="str">
        <f t="shared" si="2"/>
        <v>GUATEMALA</v>
      </c>
      <c r="AO10" s="8">
        <f t="shared" si="10"/>
        <v>1126</v>
      </c>
      <c r="AP10" s="12">
        <f t="shared" si="11"/>
        <v>116.26</v>
      </c>
      <c r="AQ10" s="12">
        <f t="shared" si="12"/>
        <v>114.56</v>
      </c>
      <c r="AR10" s="12">
        <f t="shared" si="13"/>
        <v>128.55000000000001</v>
      </c>
      <c r="AS10" s="12">
        <f t="shared" si="14"/>
        <v>124.07</v>
      </c>
      <c r="AT10" s="12">
        <f t="shared" si="15"/>
        <v>150.06</v>
      </c>
      <c r="AU10" s="12">
        <f t="shared" si="16"/>
        <v>140.03</v>
      </c>
      <c r="AV10" s="12">
        <f t="shared" si="17"/>
        <v>159.55000000000001</v>
      </c>
      <c r="AW10" s="12">
        <f t="shared" si="18"/>
        <v>210.48</v>
      </c>
      <c r="AX10" s="12">
        <f t="shared" si="19"/>
        <v>198.91</v>
      </c>
      <c r="AY10" s="12">
        <f t="shared" si="20"/>
        <v>151.53</v>
      </c>
      <c r="AZ10" s="12">
        <f t="shared" si="21"/>
        <v>124.25</v>
      </c>
      <c r="BA10" s="12">
        <f t="shared" si="22"/>
        <v>138.77000000000001</v>
      </c>
      <c r="BC10" s="8" t="str">
        <f t="shared" si="4"/>
        <v>GUATEMALA</v>
      </c>
      <c r="BD10" s="8">
        <f t="shared" si="4"/>
        <v>1126</v>
      </c>
      <c r="BE10" s="14">
        <f t="shared" si="23"/>
        <v>8.9409854034519967E-2</v>
      </c>
      <c r="BF10" s="14">
        <f t="shared" si="5"/>
        <v>8.003641714260018E-2</v>
      </c>
      <c r="BG10" s="14">
        <f t="shared" si="6"/>
        <v>6.9629301923083281E-2</v>
      </c>
      <c r="BH10" s="14">
        <f t="shared" si="7"/>
        <v>6.2884957874551631E-2</v>
      </c>
      <c r="BI10" s="14">
        <f t="shared" si="7"/>
        <v>7.3090968406055251E-2</v>
      </c>
      <c r="BJ10" s="14">
        <f t="shared" si="7"/>
        <v>8.612988971648354E-2</v>
      </c>
      <c r="BK10" s="14">
        <f t="shared" si="7"/>
        <v>9.0326338702630446E-2</v>
      </c>
      <c r="BL10" s="14">
        <f t="shared" si="7"/>
        <v>9.443288432385942E-2</v>
      </c>
      <c r="BM10" s="14">
        <f t="shared" si="7"/>
        <v>9.6920558189663386E-2</v>
      </c>
      <c r="BN10" s="14">
        <f t="shared" si="7"/>
        <v>8.8491504604030366E-2</v>
      </c>
      <c r="BO10" s="14">
        <f t="shared" si="7"/>
        <v>8.2611920385150611E-2</v>
      </c>
      <c r="BP10" s="14">
        <f t="shared" si="7"/>
        <v>8.6035404697372059E-2</v>
      </c>
      <c r="BR10" s="8" t="str">
        <f t="shared" si="8"/>
        <v>GUATEMALA</v>
      </c>
      <c r="BS10" s="8">
        <f t="shared" si="8"/>
        <v>1126</v>
      </c>
      <c r="BT10" s="14">
        <f t="shared" si="9"/>
        <v>1.0427462608739884</v>
      </c>
      <c r="BU10" s="14">
        <f t="shared" si="9"/>
        <v>1.1477883679342098</v>
      </c>
      <c r="BV10" s="14">
        <f t="shared" si="9"/>
        <v>1.4804684317210466</v>
      </c>
      <c r="BW10" s="14">
        <f t="shared" si="9"/>
        <v>1.5821020226284817</v>
      </c>
      <c r="BX10" s="14">
        <f t="shared" si="9"/>
        <v>1.6463459918282675</v>
      </c>
      <c r="BY10" s="14">
        <f t="shared" si="9"/>
        <v>1.3036637947404683</v>
      </c>
      <c r="BZ10" s="14">
        <f t="shared" si="9"/>
        <v>1.4164655191771567</v>
      </c>
      <c r="CA10" s="14">
        <f t="shared" si="9"/>
        <v>1.7873117871541429</v>
      </c>
      <c r="CB10" s="14">
        <f t="shared" si="9"/>
        <v>1.6457218330521066</v>
      </c>
      <c r="CC10" s="14">
        <f t="shared" si="9"/>
        <v>1.3731309854639528</v>
      </c>
      <c r="CD10" s="14">
        <f t="shared" si="9"/>
        <v>1.2060274199266432</v>
      </c>
      <c r="CE10" s="14">
        <f t="shared" si="9"/>
        <v>1.2934275915958731</v>
      </c>
    </row>
    <row r="11" spans="1:83" x14ac:dyDescent="0.3">
      <c r="A11" s="8" t="s">
        <v>0</v>
      </c>
      <c r="B11" s="8">
        <v>1132</v>
      </c>
      <c r="C11" s="34">
        <v>92.201499999999996</v>
      </c>
      <c r="D11" s="34">
        <v>70.926917293233004</v>
      </c>
      <c r="E11" s="34">
        <v>55.114163701067604</v>
      </c>
      <c r="F11" s="34">
        <v>48.817631103074099</v>
      </c>
      <c r="G11" s="34">
        <v>50.925491803278597</v>
      </c>
      <c r="H11" s="34">
        <v>62.270590841949698</v>
      </c>
      <c r="I11" s="34">
        <v>56.185126182965199</v>
      </c>
      <c r="J11" s="34">
        <v>49.337395143487797</v>
      </c>
      <c r="K11" s="34">
        <v>53.0394855305466</v>
      </c>
      <c r="L11" s="34">
        <v>53.644602076124499</v>
      </c>
      <c r="M11" s="34">
        <v>58.635188172043001</v>
      </c>
      <c r="N11" s="34">
        <v>57.415876132930499</v>
      </c>
      <c r="O11" s="10">
        <v>59.653455149501603</v>
      </c>
      <c r="P11" s="10">
        <v>56.702835820895501</v>
      </c>
      <c r="Q11" s="10">
        <v>39.958741379310297</v>
      </c>
      <c r="R11" s="10">
        <v>33.5760218978102</v>
      </c>
      <c r="S11" s="10">
        <v>40.198496376811498</v>
      </c>
      <c r="T11" s="10">
        <v>63.643429158110798</v>
      </c>
      <c r="U11" s="10">
        <v>70.716361904761897</v>
      </c>
      <c r="V11" s="10">
        <v>59.493679775280803</v>
      </c>
      <c r="W11" s="10">
        <v>68.103091397849397</v>
      </c>
      <c r="X11" s="10">
        <v>83.587891654465494</v>
      </c>
      <c r="Y11" s="10">
        <v>77.147824773413802</v>
      </c>
      <c r="Z11" s="10">
        <v>76.644400000000005</v>
      </c>
      <c r="AA11" s="9">
        <v>85.855896551724101</v>
      </c>
      <c r="AB11" s="9">
        <v>84.626156968876799</v>
      </c>
      <c r="AC11" s="9">
        <v>88.717090103397297</v>
      </c>
      <c r="AD11" s="9">
        <v>82.985071770334898</v>
      </c>
      <c r="AE11" s="9">
        <v>101.21818181818099</v>
      </c>
      <c r="AF11" s="9">
        <v>101.183713768115</v>
      </c>
      <c r="AG11" s="9">
        <v>111.09693989071</v>
      </c>
      <c r="AH11" s="9">
        <v>141.00235380116899</v>
      </c>
      <c r="AI11" s="9">
        <v>138.23619760478999</v>
      </c>
      <c r="AJ11" s="9">
        <v>99.908372093023203</v>
      </c>
      <c r="AK11" s="9">
        <v>85.662808349146104</v>
      </c>
      <c r="AL11" s="9">
        <v>98.197383419689103</v>
      </c>
      <c r="AM11" s="11"/>
      <c r="AN11" s="8" t="str">
        <f t="shared" si="2"/>
        <v>GUATEMALA</v>
      </c>
      <c r="AO11" s="8">
        <f t="shared" si="10"/>
        <v>1132</v>
      </c>
      <c r="AP11" s="12">
        <f t="shared" si="11"/>
        <v>113.74</v>
      </c>
      <c r="AQ11" s="12">
        <f t="shared" si="12"/>
        <v>111.58</v>
      </c>
      <c r="AR11" s="12">
        <f t="shared" si="13"/>
        <v>124.15</v>
      </c>
      <c r="AS11" s="12">
        <f t="shared" si="14"/>
        <v>119.84</v>
      </c>
      <c r="AT11" s="12">
        <f t="shared" si="15"/>
        <v>145.9</v>
      </c>
      <c r="AU11" s="12">
        <f t="shared" si="16"/>
        <v>136.05000000000001</v>
      </c>
      <c r="AV11" s="12">
        <f t="shared" si="17"/>
        <v>154.46</v>
      </c>
      <c r="AW11" s="12">
        <f t="shared" si="18"/>
        <v>204.91</v>
      </c>
      <c r="AX11" s="12">
        <f t="shared" si="19"/>
        <v>197.14</v>
      </c>
      <c r="AY11" s="12">
        <f t="shared" si="20"/>
        <v>149.76</v>
      </c>
      <c r="AZ11" s="12">
        <f t="shared" si="21"/>
        <v>123.22</v>
      </c>
      <c r="BA11" s="12">
        <f t="shared" si="22"/>
        <v>139.36000000000001</v>
      </c>
      <c r="BC11" s="8" t="str">
        <f t="shared" si="4"/>
        <v>GUATEMALA</v>
      </c>
      <c r="BD11" s="8">
        <f t="shared" si="4"/>
        <v>1132</v>
      </c>
      <c r="BE11" s="14">
        <f t="shared" si="23"/>
        <v>8.9478331263321637E-2</v>
      </c>
      <c r="BF11" s="14">
        <f t="shared" si="5"/>
        <v>7.9896666471398745E-2</v>
      </c>
      <c r="BG11" s="14">
        <f t="shared" si="6"/>
        <v>6.9181621092367362E-2</v>
      </c>
      <c r="BH11" s="14">
        <f t="shared" si="7"/>
        <v>6.225131168005716E-2</v>
      </c>
      <c r="BI11" s="14">
        <f t="shared" si="7"/>
        <v>7.240080240275662E-2</v>
      </c>
      <c r="BJ11" s="14">
        <f t="shared" si="7"/>
        <v>8.5483376572133382E-2</v>
      </c>
      <c r="BK11" s="14">
        <f t="shared" si="7"/>
        <v>8.9586579772851768E-2</v>
      </c>
      <c r="BL11" s="14">
        <f t="shared" si="7"/>
        <v>9.4041471542709393E-2</v>
      </c>
      <c r="BM11" s="14">
        <f t="shared" si="7"/>
        <v>9.7634498990081905E-2</v>
      </c>
      <c r="BN11" s="14">
        <f t="shared" si="7"/>
        <v>8.9263779067629154E-2</v>
      </c>
      <c r="BO11" s="14">
        <f t="shared" si="7"/>
        <v>8.3355902403569701E-2</v>
      </c>
      <c r="BP11" s="14">
        <f t="shared" si="7"/>
        <v>8.7425658741123083E-2</v>
      </c>
      <c r="BR11" s="8" t="str">
        <f t="shared" si="8"/>
        <v>GUATEMALA</v>
      </c>
      <c r="BS11" s="8">
        <f t="shared" si="8"/>
        <v>1132</v>
      </c>
      <c r="BT11" s="14">
        <f t="shared" si="9"/>
        <v>1.0431171966390809</v>
      </c>
      <c r="BU11" s="14">
        <f t="shared" si="9"/>
        <v>1.1459522830473956</v>
      </c>
      <c r="BV11" s="14">
        <f t="shared" si="9"/>
        <v>1.4726174894753625</v>
      </c>
      <c r="BW11" s="14">
        <f t="shared" si="9"/>
        <v>1.5796711669669872</v>
      </c>
      <c r="BX11" s="14">
        <f t="shared" si="9"/>
        <v>1.653659210730146</v>
      </c>
      <c r="BY11" s="14">
        <f t="shared" si="9"/>
        <v>1.3059498010631434</v>
      </c>
      <c r="BZ11" s="14">
        <f t="shared" si="9"/>
        <v>1.4148265367241402</v>
      </c>
      <c r="CA11" s="14">
        <f t="shared" si="9"/>
        <v>1.7879464477236355</v>
      </c>
      <c r="CB11" s="14">
        <f t="shared" si="9"/>
        <v>1.6569076794334914</v>
      </c>
      <c r="CC11" s="14">
        <f t="shared" si="9"/>
        <v>1.3767141614504739</v>
      </c>
      <c r="CD11" s="14">
        <f t="shared" si="9"/>
        <v>1.2130490112127408</v>
      </c>
      <c r="CE11" s="14">
        <f t="shared" si="9"/>
        <v>1.3080533095927085</v>
      </c>
    </row>
    <row r="12" spans="1:83" x14ac:dyDescent="0.3">
      <c r="A12" s="8" t="s">
        <v>0</v>
      </c>
      <c r="B12" s="8">
        <v>1133</v>
      </c>
      <c r="C12" s="34">
        <v>91.0175357142857</v>
      </c>
      <c r="D12" s="34">
        <v>67.278590225563903</v>
      </c>
      <c r="E12" s="34">
        <v>52.345747330960798</v>
      </c>
      <c r="F12" s="34">
        <v>48.268788426763102</v>
      </c>
      <c r="G12" s="34">
        <v>49.209557377049101</v>
      </c>
      <c r="H12" s="34">
        <v>61.852939438700098</v>
      </c>
      <c r="I12" s="34">
        <v>54.899574132492098</v>
      </c>
      <c r="J12" s="34">
        <v>49.312980132450299</v>
      </c>
      <c r="K12" s="34">
        <v>52.507379421221799</v>
      </c>
      <c r="L12" s="34">
        <v>51.615701754385903</v>
      </c>
      <c r="M12" s="34">
        <v>57.414233870967699</v>
      </c>
      <c r="N12" s="34">
        <v>54.4730966767371</v>
      </c>
      <c r="O12" s="10">
        <v>53.939136212624497</v>
      </c>
      <c r="P12" s="10">
        <v>50.8912579957356</v>
      </c>
      <c r="Q12" s="10">
        <v>37.448538732394297</v>
      </c>
      <c r="R12" s="10">
        <v>31.137299270072901</v>
      </c>
      <c r="S12" s="10">
        <v>38.538731884057903</v>
      </c>
      <c r="T12" s="10">
        <v>62.322833675564603</v>
      </c>
      <c r="U12" s="10">
        <v>69.795580952380902</v>
      </c>
      <c r="V12" s="10">
        <v>59.055613275613197</v>
      </c>
      <c r="W12" s="10">
        <v>66.162916666666604</v>
      </c>
      <c r="X12" s="10">
        <v>80.784055636895999</v>
      </c>
      <c r="Y12" s="10">
        <v>71.526404833836807</v>
      </c>
      <c r="Z12" s="10">
        <v>70.892682352941094</v>
      </c>
      <c r="AA12" s="9">
        <v>77.272034482758599</v>
      </c>
      <c r="AB12" s="9">
        <v>79.749918809201603</v>
      </c>
      <c r="AC12" s="9">
        <v>84.989867060561195</v>
      </c>
      <c r="AD12" s="9">
        <v>81.291555915721204</v>
      </c>
      <c r="AE12" s="9">
        <v>101.350613107822</v>
      </c>
      <c r="AF12" s="9">
        <v>101.154891304347</v>
      </c>
      <c r="AG12" s="9">
        <v>112.149180327868</v>
      </c>
      <c r="AH12" s="9">
        <v>142.508041543026</v>
      </c>
      <c r="AI12" s="9">
        <v>140.26758982035901</v>
      </c>
      <c r="AJ12" s="9">
        <v>96.156070726915502</v>
      </c>
      <c r="AK12" s="9">
        <v>81.792675521821593</v>
      </c>
      <c r="AL12" s="9">
        <v>93.257538860103594</v>
      </c>
      <c r="AM12" s="11"/>
      <c r="AN12" s="8" t="str">
        <f t="shared" si="2"/>
        <v>GUATEMALA</v>
      </c>
      <c r="AO12" s="8">
        <f t="shared" si="10"/>
        <v>1133</v>
      </c>
      <c r="AP12" s="12">
        <f t="shared" si="11"/>
        <v>104.17</v>
      </c>
      <c r="AQ12" s="12">
        <f t="shared" si="12"/>
        <v>106.44</v>
      </c>
      <c r="AR12" s="12">
        <f t="shared" si="13"/>
        <v>120.76</v>
      </c>
      <c r="AS12" s="12">
        <f t="shared" si="14"/>
        <v>121.11</v>
      </c>
      <c r="AT12" s="12">
        <f t="shared" si="15"/>
        <v>149.38999999999999</v>
      </c>
      <c r="AU12" s="12">
        <f t="shared" si="16"/>
        <v>137.21</v>
      </c>
      <c r="AV12" s="12">
        <f t="shared" si="17"/>
        <v>157.79</v>
      </c>
      <c r="AW12" s="12">
        <f t="shared" si="18"/>
        <v>209.68</v>
      </c>
      <c r="AX12" s="12">
        <f t="shared" si="19"/>
        <v>202.59</v>
      </c>
      <c r="AY12" s="12">
        <f t="shared" si="20"/>
        <v>145.77000000000001</v>
      </c>
      <c r="AZ12" s="12">
        <f t="shared" si="21"/>
        <v>116.55</v>
      </c>
      <c r="BA12" s="12">
        <f t="shared" si="22"/>
        <v>132.43</v>
      </c>
      <c r="BC12" s="8" t="str">
        <f t="shared" si="4"/>
        <v>GUATEMALA</v>
      </c>
      <c r="BD12" s="8">
        <f t="shared" si="4"/>
        <v>1133</v>
      </c>
      <c r="BE12" s="14">
        <f t="shared" si="23"/>
        <v>8.6314774102722119E-2</v>
      </c>
      <c r="BF12" s="14">
        <f t="shared" si="5"/>
        <v>7.6873056850758958E-2</v>
      </c>
      <c r="BG12" s="14">
        <f t="shared" si="6"/>
        <v>6.78870652552655E-2</v>
      </c>
      <c r="BH12" s="14">
        <f t="shared" si="7"/>
        <v>6.2415792412019978E-2</v>
      </c>
      <c r="BI12" s="14">
        <f t="shared" si="7"/>
        <v>7.3446987586553603E-2</v>
      </c>
      <c r="BJ12" s="14">
        <f t="shared" si="7"/>
        <v>8.7519590569252154E-2</v>
      </c>
      <c r="BK12" s="14">
        <f t="shared" si="7"/>
        <v>9.1991559681646226E-2</v>
      </c>
      <c r="BL12" s="14">
        <f t="shared" si="7"/>
        <v>9.7441777092179591E-2</v>
      </c>
      <c r="BM12" s="14">
        <f t="shared" si="7"/>
        <v>0.10057280848139062</v>
      </c>
      <c r="BN12" s="14">
        <f t="shared" si="7"/>
        <v>8.8772260760567837E-2</v>
      </c>
      <c r="BO12" s="14">
        <f t="shared" si="7"/>
        <v>8.1849904574694488E-2</v>
      </c>
      <c r="BP12" s="14">
        <f t="shared" si="7"/>
        <v>8.4914422632948836E-2</v>
      </c>
      <c r="BR12" s="8" t="str">
        <f t="shared" si="8"/>
        <v>GUATEMALA</v>
      </c>
      <c r="BS12" s="8">
        <f t="shared" si="8"/>
        <v>1133</v>
      </c>
      <c r="BT12" s="14">
        <f t="shared" si="9"/>
        <v>1.0126009163516043</v>
      </c>
      <c r="BU12" s="14">
        <f t="shared" si="9"/>
        <v>1.1617454687459685</v>
      </c>
      <c r="BV12" s="14">
        <f t="shared" si="9"/>
        <v>1.4924591885748972</v>
      </c>
      <c r="BW12" s="14">
        <f t="shared" si="9"/>
        <v>1.6279133381103028</v>
      </c>
      <c r="BX12" s="14">
        <f t="shared" si="9"/>
        <v>1.7064966032094655</v>
      </c>
      <c r="BY12" s="14">
        <f t="shared" si="9"/>
        <v>1.3153380495939175</v>
      </c>
      <c r="BZ12" s="14">
        <f t="shared" si="9"/>
        <v>1.4390777143757758</v>
      </c>
      <c r="CA12" s="14">
        <f t="shared" si="9"/>
        <v>1.8053416264629158</v>
      </c>
      <c r="CB12" s="14">
        <f t="shared" si="9"/>
        <v>1.6900511326254484</v>
      </c>
      <c r="CC12" s="14">
        <f t="shared" si="9"/>
        <v>1.3776957381529789</v>
      </c>
      <c r="CD12" s="14">
        <f t="shared" si="9"/>
        <v>1.1946634424662406</v>
      </c>
      <c r="CE12" s="14">
        <f t="shared" si="9"/>
        <v>1.308450210541894</v>
      </c>
    </row>
    <row r="13" spans="1:83" x14ac:dyDescent="0.3">
      <c r="A13" s="8" t="s">
        <v>0</v>
      </c>
      <c r="B13" s="8">
        <v>1140</v>
      </c>
      <c r="C13" s="34">
        <v>92.140428571428501</v>
      </c>
      <c r="D13" s="34">
        <v>70.8090225563909</v>
      </c>
      <c r="E13" s="34">
        <v>55.1767081850533</v>
      </c>
      <c r="F13" s="34">
        <v>48.941103074140997</v>
      </c>
      <c r="G13" s="34">
        <v>51.1877213114754</v>
      </c>
      <c r="H13" s="34">
        <v>62.656853766617402</v>
      </c>
      <c r="I13" s="34">
        <v>56.4521135646687</v>
      </c>
      <c r="J13" s="34">
        <v>49.533730684326699</v>
      </c>
      <c r="K13" s="34">
        <v>53.195289389067497</v>
      </c>
      <c r="L13" s="34">
        <v>53.734446366782002</v>
      </c>
      <c r="M13" s="34">
        <v>58.721061827956902</v>
      </c>
      <c r="N13" s="34">
        <v>57.498564954682699</v>
      </c>
      <c r="O13" s="10">
        <v>59.743687707641101</v>
      </c>
      <c r="P13" s="10">
        <v>56.800533049040503</v>
      </c>
      <c r="Q13" s="10">
        <v>40.063275862068899</v>
      </c>
      <c r="R13" s="10">
        <v>33.776642335766397</v>
      </c>
      <c r="S13" s="10">
        <v>40.405742753623102</v>
      </c>
      <c r="T13" s="10">
        <v>63.771149897330503</v>
      </c>
      <c r="U13" s="10">
        <v>71.057219047619</v>
      </c>
      <c r="V13" s="10">
        <v>59.842471910112302</v>
      </c>
      <c r="W13" s="10">
        <v>68.399368279569799</v>
      </c>
      <c r="X13" s="10">
        <v>83.822166910688097</v>
      </c>
      <c r="Y13" s="10">
        <v>77.314682779456106</v>
      </c>
      <c r="Z13" s="10">
        <v>76.744541176470506</v>
      </c>
      <c r="AA13" s="9">
        <v>86.026965517241294</v>
      </c>
      <c r="AB13" s="9">
        <v>84.763599458727995</v>
      </c>
      <c r="AC13" s="9">
        <v>89.091388478581905</v>
      </c>
      <c r="AD13" s="9">
        <v>83.426762360446503</v>
      </c>
      <c r="AE13" s="9">
        <v>101.77287526427</v>
      </c>
      <c r="AF13" s="9">
        <v>101.729818840579</v>
      </c>
      <c r="AG13" s="9">
        <v>111.687486338797</v>
      </c>
      <c r="AH13" s="9">
        <v>141.86062865496999</v>
      </c>
      <c r="AI13" s="9">
        <v>138.97899700598799</v>
      </c>
      <c r="AJ13" s="9">
        <v>100.27532945736399</v>
      </c>
      <c r="AK13" s="9">
        <v>85.831005692599604</v>
      </c>
      <c r="AL13" s="9">
        <v>98.270854922279696</v>
      </c>
      <c r="AM13" s="11"/>
      <c r="AN13" s="8" t="str">
        <f t="shared" si="2"/>
        <v>GUATEMALA</v>
      </c>
      <c r="AO13" s="8">
        <f t="shared" si="10"/>
        <v>1140</v>
      </c>
      <c r="AP13" s="12">
        <f t="shared" si="11"/>
        <v>114.04</v>
      </c>
      <c r="AQ13" s="12">
        <f t="shared" si="12"/>
        <v>111.85</v>
      </c>
      <c r="AR13" s="12">
        <f t="shared" si="13"/>
        <v>124.81</v>
      </c>
      <c r="AS13" s="12">
        <f t="shared" si="14"/>
        <v>120.51</v>
      </c>
      <c r="AT13" s="12">
        <f t="shared" si="15"/>
        <v>146.83000000000001</v>
      </c>
      <c r="AU13" s="12">
        <f t="shared" si="16"/>
        <v>136.85</v>
      </c>
      <c r="AV13" s="12">
        <f t="shared" si="17"/>
        <v>155.41</v>
      </c>
      <c r="AW13" s="12">
        <f t="shared" si="18"/>
        <v>206.38</v>
      </c>
      <c r="AX13" s="12">
        <f t="shared" si="19"/>
        <v>198.44</v>
      </c>
      <c r="AY13" s="12">
        <f t="shared" si="20"/>
        <v>150.47</v>
      </c>
      <c r="AZ13" s="12">
        <f t="shared" si="21"/>
        <v>123.59</v>
      </c>
      <c r="BA13" s="12">
        <f t="shared" si="22"/>
        <v>139.58000000000001</v>
      </c>
      <c r="BC13" s="8" t="str">
        <f t="shared" si="4"/>
        <v>GUATEMALA</v>
      </c>
      <c r="BD13" s="8">
        <f t="shared" si="4"/>
        <v>1140</v>
      </c>
      <c r="BE13" s="14">
        <f t="shared" si="23"/>
        <v>8.9255563134629873E-2</v>
      </c>
      <c r="BF13" s="14">
        <f t="shared" si="5"/>
        <v>7.9674664193063849E-2</v>
      </c>
      <c r="BG13" s="14">
        <f t="shared" si="6"/>
        <v>6.9154409848999635E-2</v>
      </c>
      <c r="BH13" s="14">
        <f t="shared" si="7"/>
        <v>6.2331361325425959E-2</v>
      </c>
      <c r="BI13" s="14">
        <f t="shared" si="7"/>
        <v>7.2543999959199607E-2</v>
      </c>
      <c r="BJ13" s="14">
        <f t="shared" si="7"/>
        <v>8.5596495873393366E-2</v>
      </c>
      <c r="BK13" s="14">
        <f t="shared" si="7"/>
        <v>8.9737924834328686E-2</v>
      </c>
      <c r="BL13" s="14">
        <f t="shared" si="7"/>
        <v>9.4254898443632273E-2</v>
      </c>
      <c r="BM13" s="14">
        <f t="shared" si="7"/>
        <v>9.775773415188975E-2</v>
      </c>
      <c r="BN13" s="14">
        <f t="shared" si="7"/>
        <v>8.9225873044346024E-2</v>
      </c>
      <c r="BO13" s="14">
        <f t="shared" si="7"/>
        <v>8.3236314968431216E-2</v>
      </c>
      <c r="BP13" s="14">
        <f t="shared" si="7"/>
        <v>8.7230760222659603E-2</v>
      </c>
      <c r="BR13" s="8" t="str">
        <f t="shared" si="8"/>
        <v>GUATEMALA</v>
      </c>
      <c r="BS13" s="8">
        <f t="shared" si="8"/>
        <v>1140</v>
      </c>
      <c r="BT13" s="14">
        <f t="shared" si="9"/>
        <v>1.0441660840209208</v>
      </c>
      <c r="BU13" s="14">
        <f t="shared" si="9"/>
        <v>1.1472340386729256</v>
      </c>
      <c r="BV13" s="14">
        <f t="shared" si="9"/>
        <v>1.4749286509213972</v>
      </c>
      <c r="BW13" s="14">
        <f t="shared" si="9"/>
        <v>1.5800515283966385</v>
      </c>
      <c r="BX13" s="14">
        <f t="shared" si="9"/>
        <v>1.6540682529576491</v>
      </c>
      <c r="BY13" s="14">
        <f t="shared" si="9"/>
        <v>1.3065083654398106</v>
      </c>
      <c r="BZ13" s="14">
        <f t="shared" si="9"/>
        <v>1.41525659535705</v>
      </c>
      <c r="CA13" s="14">
        <f t="shared" si="9"/>
        <v>1.7893416217823255</v>
      </c>
      <c r="CB13" s="14">
        <f t="shared" si="9"/>
        <v>1.6588458557017862</v>
      </c>
      <c r="CC13" s="14">
        <f t="shared" si="9"/>
        <v>1.3781100530589936</v>
      </c>
      <c r="CD13" s="14">
        <f t="shared" si="9"/>
        <v>1.2133972814606486</v>
      </c>
      <c r="CE13" s="14">
        <f t="shared" si="9"/>
        <v>1.3076070384723382</v>
      </c>
    </row>
    <row r="14" spans="1:83" x14ac:dyDescent="0.3">
      <c r="A14" s="8" t="s">
        <v>0</v>
      </c>
      <c r="B14" s="8">
        <v>1141</v>
      </c>
      <c r="C14" s="34">
        <v>89.156071428571394</v>
      </c>
      <c r="D14" s="34">
        <v>64.685281954887202</v>
      </c>
      <c r="E14" s="34">
        <v>50.196174377224096</v>
      </c>
      <c r="F14" s="34">
        <v>47.183779385171697</v>
      </c>
      <c r="G14" s="34">
        <v>48.1881639344262</v>
      </c>
      <c r="H14" s="34">
        <v>60.589556868537599</v>
      </c>
      <c r="I14" s="34">
        <v>53.778769716088298</v>
      </c>
      <c r="J14" s="34">
        <v>48.175121412803499</v>
      </c>
      <c r="K14" s="34">
        <v>51.308697749196099</v>
      </c>
      <c r="L14" s="34">
        <v>50.390034602076099</v>
      </c>
      <c r="M14" s="34">
        <v>56.3925268817204</v>
      </c>
      <c r="N14" s="34">
        <v>53.213564954682703</v>
      </c>
      <c r="O14" s="10">
        <v>51.724684385381998</v>
      </c>
      <c r="P14" s="10">
        <v>48.8235607675906</v>
      </c>
      <c r="Q14" s="10">
        <v>36.077689655172399</v>
      </c>
      <c r="R14" s="10">
        <v>30.2098722627737</v>
      </c>
      <c r="S14" s="10">
        <v>37.770163043478199</v>
      </c>
      <c r="T14" s="10">
        <v>61.164271047227899</v>
      </c>
      <c r="U14" s="10">
        <v>68.404171428571402</v>
      </c>
      <c r="V14" s="10">
        <v>56.859171348314597</v>
      </c>
      <c r="W14" s="10">
        <v>64.189193548386996</v>
      </c>
      <c r="X14" s="10">
        <v>78.976939970717396</v>
      </c>
      <c r="Y14" s="10">
        <v>68.8873111782477</v>
      </c>
      <c r="Z14" s="10">
        <v>68.208470588235201</v>
      </c>
      <c r="AA14" s="9">
        <v>74.295482758620594</v>
      </c>
      <c r="AB14" s="9">
        <v>77.315520974289498</v>
      </c>
      <c r="AC14" s="9">
        <v>83.128345642540594</v>
      </c>
      <c r="AD14" s="9">
        <v>79.487990430622006</v>
      </c>
      <c r="AE14" s="9">
        <v>101.214841437632</v>
      </c>
      <c r="AF14" s="9">
        <v>101.11378623188401</v>
      </c>
      <c r="AG14" s="9">
        <v>111.79650273224</v>
      </c>
      <c r="AH14" s="9">
        <v>142.43698830409301</v>
      </c>
      <c r="AI14" s="9">
        <v>139.27700598802301</v>
      </c>
      <c r="AJ14" s="9">
        <v>95.434127906976698</v>
      </c>
      <c r="AK14" s="9">
        <v>81.462409867172596</v>
      </c>
      <c r="AL14" s="9">
        <v>92.962046632124299</v>
      </c>
      <c r="AM14" s="11"/>
      <c r="AN14" s="8" t="str">
        <f t="shared" si="2"/>
        <v>GUATEMALA</v>
      </c>
      <c r="AO14" s="8">
        <f t="shared" si="10"/>
        <v>1141</v>
      </c>
      <c r="AP14" s="12">
        <f t="shared" si="11"/>
        <v>101.4</v>
      </c>
      <c r="AQ14" s="12">
        <f t="shared" si="12"/>
        <v>104.27</v>
      </c>
      <c r="AR14" s="12">
        <f t="shared" si="13"/>
        <v>119.67</v>
      </c>
      <c r="AS14" s="12">
        <f t="shared" si="14"/>
        <v>119.94</v>
      </c>
      <c r="AT14" s="12">
        <f t="shared" si="15"/>
        <v>151.5</v>
      </c>
      <c r="AU14" s="12">
        <f t="shared" si="16"/>
        <v>138.66999999999999</v>
      </c>
      <c r="AV14" s="12">
        <f t="shared" si="17"/>
        <v>158.91</v>
      </c>
      <c r="AW14" s="12">
        <f t="shared" si="18"/>
        <v>213.13</v>
      </c>
      <c r="AX14" s="12">
        <f t="shared" si="19"/>
        <v>203.67</v>
      </c>
      <c r="AY14" s="12">
        <f t="shared" si="20"/>
        <v>145.82</v>
      </c>
      <c r="AZ14" s="12">
        <f t="shared" si="21"/>
        <v>116.15</v>
      </c>
      <c r="BA14" s="12">
        <f t="shared" si="22"/>
        <v>132.5</v>
      </c>
      <c r="BC14" s="8" t="str">
        <f t="shared" si="4"/>
        <v>GUATEMALA</v>
      </c>
      <c r="BD14" s="8">
        <f t="shared" si="4"/>
        <v>1141</v>
      </c>
      <c r="BE14" s="14">
        <f t="shared" si="23"/>
        <v>8.523592351971071E-2</v>
      </c>
      <c r="BF14" s="14">
        <f t="shared" si="5"/>
        <v>7.5589623546046328E-2</v>
      </c>
      <c r="BG14" s="14">
        <f t="shared" si="6"/>
        <v>6.7103848843667463E-2</v>
      </c>
      <c r="BH14" s="14">
        <f t="shared" si="7"/>
        <v>6.2144183458924765E-2</v>
      </c>
      <c r="BI14" s="14">
        <f t="shared" si="7"/>
        <v>7.4143306778864979E-2</v>
      </c>
      <c r="BJ14" s="14">
        <f t="shared" si="7"/>
        <v>8.8282642361100797E-2</v>
      </c>
      <c r="BK14" s="14">
        <f t="shared" si="7"/>
        <v>9.2684276459965173E-2</v>
      </c>
      <c r="BL14" s="14">
        <f t="shared" si="7"/>
        <v>9.8028682563315803E-2</v>
      </c>
      <c r="BM14" s="14">
        <f t="shared" si="7"/>
        <v>0.10092180160707558</v>
      </c>
      <c r="BN14" s="14">
        <f t="shared" si="7"/>
        <v>8.9048538561797258E-2</v>
      </c>
      <c r="BO14" s="14">
        <f t="shared" si="7"/>
        <v>8.189503892023553E-2</v>
      </c>
      <c r="BP14" s="14">
        <f t="shared" si="7"/>
        <v>8.4922133379295675E-2</v>
      </c>
      <c r="BR14" s="8" t="str">
        <f t="shared" si="8"/>
        <v>GUATEMALA</v>
      </c>
      <c r="BS14" s="8">
        <f t="shared" si="8"/>
        <v>1141</v>
      </c>
      <c r="BT14" s="14">
        <f t="shared" si="9"/>
        <v>1.0082615071155205</v>
      </c>
      <c r="BU14" s="14">
        <f t="shared" si="9"/>
        <v>1.1691780673899597</v>
      </c>
      <c r="BV14" s="14">
        <f t="shared" si="9"/>
        <v>1.511441052108939</v>
      </c>
      <c r="BW14" s="14">
        <f t="shared" si="9"/>
        <v>1.6357261165047725</v>
      </c>
      <c r="BX14" s="14">
        <f t="shared" si="9"/>
        <v>1.7317811769177736</v>
      </c>
      <c r="BY14" s="14">
        <f t="shared" si="9"/>
        <v>1.3313182683638383</v>
      </c>
      <c r="BZ14" s="14">
        <f t="shared" si="9"/>
        <v>1.4531535275084095</v>
      </c>
      <c r="CA14" s="14">
        <f t="shared" si="9"/>
        <v>1.8426719201132302</v>
      </c>
      <c r="CB14" s="14">
        <f t="shared" si="9"/>
        <v>1.7104141125665018</v>
      </c>
      <c r="CC14" s="14">
        <f t="shared" si="9"/>
        <v>1.3878461681847278</v>
      </c>
      <c r="CD14" s="14">
        <f t="shared" si="9"/>
        <v>1.202057011386354</v>
      </c>
      <c r="CE14" s="14">
        <f t="shared" si="9"/>
        <v>1.3223489322075261</v>
      </c>
    </row>
    <row r="15" spans="1:83" x14ac:dyDescent="0.3">
      <c r="A15" s="8" t="s">
        <v>0</v>
      </c>
      <c r="B15" s="8">
        <v>1145</v>
      </c>
      <c r="C15" s="34">
        <v>93.785880149812698</v>
      </c>
      <c r="D15" s="34">
        <v>71.323045112781898</v>
      </c>
      <c r="E15" s="34">
        <v>55.403060498220597</v>
      </c>
      <c r="F15" s="34">
        <v>49.084864376130099</v>
      </c>
      <c r="G15" s="34">
        <v>50.872377049180301</v>
      </c>
      <c r="H15" s="34">
        <v>62.020354505169799</v>
      </c>
      <c r="I15" s="34">
        <v>56.231261829652901</v>
      </c>
      <c r="J15" s="34">
        <v>49.442339955849803</v>
      </c>
      <c r="K15" s="34">
        <v>52.358745980707297</v>
      </c>
      <c r="L15" s="34">
        <v>53.176660899653903</v>
      </c>
      <c r="M15" s="34">
        <v>58.278118279569803</v>
      </c>
      <c r="N15" s="34">
        <v>56.9176283987915</v>
      </c>
      <c r="O15" s="10">
        <v>59.076777408637803</v>
      </c>
      <c r="P15" s="10">
        <v>56.124733475479701</v>
      </c>
      <c r="Q15" s="10">
        <v>39.963396551724102</v>
      </c>
      <c r="R15" s="10">
        <v>33.464270072992697</v>
      </c>
      <c r="S15" s="10">
        <v>40.111576086956497</v>
      </c>
      <c r="T15" s="10">
        <v>64.345564681724795</v>
      </c>
      <c r="U15" s="10">
        <v>70.748323809523797</v>
      </c>
      <c r="V15" s="10">
        <v>59.285210674157298</v>
      </c>
      <c r="W15" s="10">
        <v>67.627849462365504</v>
      </c>
      <c r="X15" s="10">
        <v>82.842342606149302</v>
      </c>
      <c r="Y15" s="10">
        <v>76.396948640483302</v>
      </c>
      <c r="Z15" s="10">
        <v>76.058941176470498</v>
      </c>
      <c r="AA15" s="9">
        <v>85.462187499999999</v>
      </c>
      <c r="AB15" s="9">
        <v>84.007753721244896</v>
      </c>
      <c r="AC15" s="9">
        <v>88.099645494830099</v>
      </c>
      <c r="AD15" s="9">
        <v>82.663030303030297</v>
      </c>
      <c r="AE15" s="9">
        <v>100.75712473572899</v>
      </c>
      <c r="AF15" s="9">
        <v>100.998315217391</v>
      </c>
      <c r="AG15" s="9">
        <v>110.920145719489</v>
      </c>
      <c r="AH15" s="9">
        <v>140.21035087719201</v>
      </c>
      <c r="AI15" s="9">
        <v>137.14850299401101</v>
      </c>
      <c r="AJ15" s="9">
        <v>98.422945736434102</v>
      </c>
      <c r="AK15" s="9">
        <v>84.760037950664099</v>
      </c>
      <c r="AL15" s="9">
        <v>97.458134715025906</v>
      </c>
      <c r="AM15" s="11"/>
      <c r="AN15" s="8" t="str">
        <f t="shared" si="2"/>
        <v>GUATEMALA</v>
      </c>
      <c r="AO15" s="8">
        <f t="shared" si="10"/>
        <v>1145</v>
      </c>
      <c r="AP15" s="12">
        <f t="shared" si="11"/>
        <v>113.24</v>
      </c>
      <c r="AQ15" s="12">
        <f t="shared" si="12"/>
        <v>110.5</v>
      </c>
      <c r="AR15" s="12">
        <f t="shared" si="13"/>
        <v>122.83</v>
      </c>
      <c r="AS15" s="12">
        <f t="shared" si="14"/>
        <v>119.16</v>
      </c>
      <c r="AT15" s="12">
        <f t="shared" si="15"/>
        <v>144.80000000000001</v>
      </c>
      <c r="AU15" s="12">
        <f t="shared" si="16"/>
        <v>135.63999999999999</v>
      </c>
      <c r="AV15" s="12">
        <f t="shared" si="17"/>
        <v>153.84</v>
      </c>
      <c r="AW15" s="12">
        <f t="shared" si="18"/>
        <v>203.02</v>
      </c>
      <c r="AX15" s="12">
        <f t="shared" si="19"/>
        <v>195.32</v>
      </c>
      <c r="AY15" s="12">
        <f t="shared" si="20"/>
        <v>147.31</v>
      </c>
      <c r="AZ15" s="12">
        <f t="shared" si="21"/>
        <v>121.53</v>
      </c>
      <c r="BA15" s="12">
        <f t="shared" si="22"/>
        <v>138.03</v>
      </c>
      <c r="BC15" s="8" t="str">
        <f t="shared" si="4"/>
        <v>GUATEMALA</v>
      </c>
      <c r="BD15" s="8">
        <f t="shared" si="4"/>
        <v>1145</v>
      </c>
      <c r="BE15" s="14">
        <f t="shared" si="23"/>
        <v>9.0075017471409433E-2</v>
      </c>
      <c r="BF15" s="14">
        <f t="shared" si="5"/>
        <v>7.9919744676781937E-2</v>
      </c>
      <c r="BG15" s="14">
        <f t="shared" si="6"/>
        <v>6.9341122987319939E-2</v>
      </c>
      <c r="BH15" s="14">
        <f t="shared" si="7"/>
        <v>6.2442036300872424E-2</v>
      </c>
      <c r="BI15" s="14">
        <f t="shared" si="7"/>
        <v>7.2468654852411038E-2</v>
      </c>
      <c r="BJ15" s="14">
        <f t="shared" si="7"/>
        <v>8.5932448131108022E-2</v>
      </c>
      <c r="BK15" s="14">
        <f t="shared" si="7"/>
        <v>8.991434549477996E-2</v>
      </c>
      <c r="BL15" s="14">
        <f t="shared" si="7"/>
        <v>9.4086228492281501E-2</v>
      </c>
      <c r="BM15" s="14">
        <f t="shared" si="7"/>
        <v>9.7184363965714241E-2</v>
      </c>
      <c r="BN15" s="14">
        <f t="shared" si="7"/>
        <v>8.8607474679556195E-2</v>
      </c>
      <c r="BO15" s="14">
        <f t="shared" si="7"/>
        <v>8.2935628890151103E-2</v>
      </c>
      <c r="BP15" s="14">
        <f t="shared" si="7"/>
        <v>8.7092934057614202E-2</v>
      </c>
      <c r="BR15" s="8" t="str">
        <f t="shared" si="8"/>
        <v>GUATEMALA</v>
      </c>
      <c r="BS15" s="8">
        <f t="shared" si="8"/>
        <v>1145</v>
      </c>
      <c r="BT15" s="14">
        <f t="shared" si="9"/>
        <v>1.0382701742024416</v>
      </c>
      <c r="BU15" s="14">
        <f t="shared" si="9"/>
        <v>1.1418566622870103</v>
      </c>
      <c r="BV15" s="14">
        <f t="shared" si="9"/>
        <v>1.462914776412652</v>
      </c>
      <c r="BW15" s="14">
        <f t="shared" si="9"/>
        <v>1.5759756411738253</v>
      </c>
      <c r="BX15" s="14">
        <f t="shared" si="9"/>
        <v>1.6501979693481488</v>
      </c>
      <c r="BY15" s="14">
        <f t="shared" si="9"/>
        <v>1.3035573279223078</v>
      </c>
      <c r="BZ15" s="14">
        <f t="shared" si="9"/>
        <v>1.4129900793587977</v>
      </c>
      <c r="CA15" s="14">
        <f t="shared" si="9"/>
        <v>1.7820458644510078</v>
      </c>
      <c r="CB15" s="14">
        <f t="shared" si="9"/>
        <v>1.6598066137957759</v>
      </c>
      <c r="CC15" s="14">
        <f t="shared" si="9"/>
        <v>1.3729728465351381</v>
      </c>
      <c r="CD15" s="14">
        <f t="shared" si="9"/>
        <v>1.2101858477303626</v>
      </c>
      <c r="CE15" s="14">
        <f t="shared" si="9"/>
        <v>1.3088243161934883</v>
      </c>
    </row>
    <row r="16" spans="1:83" x14ac:dyDescent="0.3">
      <c r="A16" s="8" t="s">
        <v>0</v>
      </c>
      <c r="B16" s="8">
        <v>1164</v>
      </c>
      <c r="C16" s="34">
        <v>92.140428571428501</v>
      </c>
      <c r="D16" s="34">
        <v>70.8090225563909</v>
      </c>
      <c r="E16" s="34">
        <v>55.1767081850533</v>
      </c>
      <c r="F16" s="34">
        <v>48.941103074140997</v>
      </c>
      <c r="G16" s="34">
        <v>51.1877213114754</v>
      </c>
      <c r="H16" s="34">
        <v>62.656853766617402</v>
      </c>
      <c r="I16" s="34">
        <v>56.4521135646687</v>
      </c>
      <c r="J16" s="34">
        <v>49.533730684326699</v>
      </c>
      <c r="K16" s="34">
        <v>53.195289389067497</v>
      </c>
      <c r="L16" s="34">
        <v>53.734446366782002</v>
      </c>
      <c r="M16" s="34">
        <v>58.721061827956902</v>
      </c>
      <c r="N16" s="34">
        <v>57.498564954682699</v>
      </c>
      <c r="O16" s="10">
        <v>59.743687707641101</v>
      </c>
      <c r="P16" s="10">
        <v>56.800533049040503</v>
      </c>
      <c r="Q16" s="10">
        <v>40.063275862068899</v>
      </c>
      <c r="R16" s="10">
        <v>33.776642335766397</v>
      </c>
      <c r="S16" s="10">
        <v>40.319764492753599</v>
      </c>
      <c r="T16" s="10">
        <v>63.793470225872603</v>
      </c>
      <c r="U16" s="10">
        <v>70.990926640926602</v>
      </c>
      <c r="V16" s="10">
        <v>59.862710674157299</v>
      </c>
      <c r="W16" s="10">
        <v>68.422822580645104</v>
      </c>
      <c r="X16" s="10">
        <v>84.119325337331304</v>
      </c>
      <c r="Y16" s="10">
        <v>77.224907120742998</v>
      </c>
      <c r="Z16" s="10">
        <v>76.4915764705882</v>
      </c>
      <c r="AA16" s="9">
        <v>85.614896551724101</v>
      </c>
      <c r="AB16" s="9">
        <v>84.402801082543903</v>
      </c>
      <c r="AC16" s="9">
        <v>88.775568685376598</v>
      </c>
      <c r="AD16" s="9">
        <v>83.104497607655503</v>
      </c>
      <c r="AE16" s="9">
        <v>101.38830866807599</v>
      </c>
      <c r="AF16" s="9">
        <v>101.391757246376</v>
      </c>
      <c r="AG16" s="9">
        <v>111.230619307832</v>
      </c>
      <c r="AH16" s="9">
        <v>141.32045321637401</v>
      </c>
      <c r="AI16" s="9">
        <v>138.41461077844301</v>
      </c>
      <c r="AJ16" s="9">
        <v>100.22488372092999</v>
      </c>
      <c r="AK16" s="9">
        <v>85.803870967741901</v>
      </c>
      <c r="AL16" s="9">
        <v>98.588945945945895</v>
      </c>
      <c r="AM16" s="11"/>
      <c r="AN16" s="8" t="str">
        <f t="shared" ref="AN16" si="88">+A16</f>
        <v>GUATEMALA</v>
      </c>
      <c r="AO16" s="8">
        <f t="shared" ref="AO16" si="89">+B16</f>
        <v>1164</v>
      </c>
      <c r="AP16" s="12">
        <f t="shared" ref="AP16" si="90">TRUNC(+SUM($AA16:$AL16)*((+C16+O16+AA16)/(SUM($C16:$N16)+SUM($O16:$Z16)+SUM($AA16:$AL16)))*(1+0.5*((+O16-C16)/C16 +(AA16-O16)/O16)),2)</f>
        <v>113.3</v>
      </c>
      <c r="AQ16" s="12">
        <f t="shared" ref="AQ16" si="91">TRUNC(+SUM($AA16:$AL16)*((+D16+P16+AB16)/(SUM($C16:$N16)+SUM($O16:$Z16)+SUM($AA16:$AL16)))*(1+0.5*((+P16-D16)/D16 +(AB16-P16)/P16)),2)</f>
        <v>111.19</v>
      </c>
      <c r="AR16" s="12">
        <f t="shared" ref="AR16" si="92">TRUNC(+SUM($AA16:$AL16)*((+E16+Q16+AC16)/(SUM($C16:$N16)+SUM($O16:$Z16)+SUM($AA16:$AL16)))*(1+0.5*((+Q16-E16)/E16 +(AC16-Q16)/Q16)),2)</f>
        <v>124.08</v>
      </c>
      <c r="AS16" s="12">
        <f t="shared" ref="AS16" si="93">TRUNC(+SUM($AA16:$AL16)*((+F16+R16+AD16)/(SUM($C16:$N16)+SUM($O16:$Z16)+SUM($AA16:$AL16)))*(1+0.5*((+R16-F16)/F16 +(AD16-R16)/R16)),2)</f>
        <v>119.74</v>
      </c>
      <c r="AT16" s="12">
        <f t="shared" ref="AT16" si="94">TRUNC(+SUM($AA16:$AL16)*((+G16+S16+AE16)/(SUM($C16:$N16)+SUM($O16:$Z16)+SUM($AA16:$AL16)))*(1+0.5*((+S16-G16)/G16 +(AE16-S16)/S16)),2)</f>
        <v>146</v>
      </c>
      <c r="AU16" s="12">
        <f t="shared" ref="AU16" si="95">TRUNC(+SUM($AA16:$AL16)*((+H16+T16+AF16)/(SUM($C16:$N16)+SUM($O16:$Z16)+SUM($AA16:$AL16)))*(1+0.5*((+T16-H16)/H16 +(AF16-T16)/T16)),2)</f>
        <v>136.16999999999999</v>
      </c>
      <c r="AV16" s="12">
        <f t="shared" ref="AV16" si="96">TRUNC(+SUM($AA16:$AL16)*((+I16+U16+AG16)/(SUM($C16:$N16)+SUM($O16:$Z16)+SUM($AA16:$AL16)))*(1+0.5*((+U16-I16)/I16 +(AG16-U16)/U16)),2)</f>
        <v>154.5</v>
      </c>
      <c r="AW16" s="12">
        <f t="shared" ref="AW16" si="97">TRUNC(+SUM($AA16:$AL16)*((+J16+V16+AH16)/(SUM($C16:$N16)+SUM($O16:$Z16)+SUM($AA16:$AL16)))*(1+0.5*((+V16-J16)/J16 +(AH16-V16)/V16)),2)</f>
        <v>205.11</v>
      </c>
      <c r="AX16" s="12">
        <f t="shared" ref="AX16" si="98">TRUNC(+SUM($AA16:$AL16)*((+K16+W16+AI16)/(SUM($C16:$N16)+SUM($O16:$Z16)+SUM($AA16:$AL16)))*(1+0.5*((+W16-K16)/K16 +(AI16-W16)/W16)),2)</f>
        <v>197.23</v>
      </c>
      <c r="AY16" s="12">
        <f t="shared" ref="AY16" si="99">TRUNC(+SUM($AA16:$AL16)*((+L16+X16+AJ16)/(SUM($C16:$N16)+SUM($O16:$Z16)+SUM($AA16:$AL16)))*(1+0.5*((+X16-L16)/L16 +(AJ16-X16)/X16)),2)</f>
        <v>150.44</v>
      </c>
      <c r="AZ16" s="12">
        <f t="shared" ref="AZ16" si="100">TRUNC(+SUM($AA16:$AL16)*((+M16+Y16+AK16)/(SUM($C16:$N16)+SUM($O16:$Z16)+SUM($AA16:$AL16)))*(1+0.5*((+Y16-M16)/M16 +(AK16-Y16)/Y16)),2)</f>
        <v>123.31</v>
      </c>
      <c r="BA16" s="12">
        <f t="shared" ref="BA16" si="101">TRUNC(+SUM($AA16:$AL16)*((+N16+Z16+AL16)/(SUM($C16:$N16)+SUM($O16:$Z16)+SUM($AA16:$AL16)))*(1+0.5*((+Z16-N16)/N16 +(AL16-Z16)/Z16)),2)</f>
        <v>139.62</v>
      </c>
      <c r="BC16" s="8" t="str">
        <f t="shared" ref="BC16" si="102">+A16</f>
        <v>GUATEMALA</v>
      </c>
      <c r="BD16" s="8">
        <f t="shared" ref="BD16" si="103">+B16</f>
        <v>1164</v>
      </c>
      <c r="BE16" s="14">
        <f t="shared" ref="BE16" si="104">(+C16+O16+AA16)/(SUM($C16:$N16)+SUM($O16:$Z16)+SUM($AA16:$AL16))</f>
        <v>8.9221013459349324E-2</v>
      </c>
      <c r="BF16" s="14">
        <f t="shared" ref="BF16" si="105">(+D16+P16+AB16)/(SUM($C16:$N16)+SUM($O16:$Z16)+SUM($AA16:$AL16))</f>
        <v>7.9646467175351593E-2</v>
      </c>
      <c r="BG16" s="14">
        <f t="shared" ref="BG16" si="106">(+E16+Q16+AC16)/(SUM($C16:$N16)+SUM($O16:$Z16)+SUM($AA16:$AL16))</f>
        <v>6.9128936206454605E-2</v>
      </c>
      <c r="BH16" s="14">
        <f t="shared" ref="BH16:BP16" si="107">(+F16+R16+AD16)/(SUM($C16:$N16)+SUM($O16:$Z16)+SUM($AA16:$AL16))</f>
        <v>6.2294273983656757E-2</v>
      </c>
      <c r="BI16" s="14">
        <f t="shared" si="107"/>
        <v>7.246496762126306E-2</v>
      </c>
      <c r="BJ16" s="14">
        <f t="shared" si="107"/>
        <v>8.5593203754922284E-2</v>
      </c>
      <c r="BK16" s="14">
        <f t="shared" si="107"/>
        <v>8.9662291788181372E-2</v>
      </c>
      <c r="BL16" s="14">
        <f t="shared" si="107"/>
        <v>9.4186561698623272E-2</v>
      </c>
      <c r="BM16" s="14">
        <f t="shared" si="107"/>
        <v>9.7686229427461108E-2</v>
      </c>
      <c r="BN16" s="14">
        <f t="shared" si="107"/>
        <v>8.9438767205298586E-2</v>
      </c>
      <c r="BO16" s="14">
        <f t="shared" si="107"/>
        <v>8.3304537631442965E-2</v>
      </c>
      <c r="BP16" s="14">
        <f t="shared" si="107"/>
        <v>8.7372750047995093E-2</v>
      </c>
      <c r="BR16" s="8" t="str">
        <f t="shared" ref="BR16" si="108">+A16</f>
        <v>GUATEMALA</v>
      </c>
      <c r="BS16" s="8">
        <f t="shared" ref="BS16" si="109">+B16</f>
        <v>1164</v>
      </c>
      <c r="BT16" s="14">
        <f t="shared" ref="BT16:CE16" si="110">(1+0.5*((+O16-C16)/C16 +(AA16-O16)/O16))</f>
        <v>1.0407174438270508</v>
      </c>
      <c r="BU16" s="14">
        <f t="shared" si="110"/>
        <v>1.1440580264348663</v>
      </c>
      <c r="BV16" s="14">
        <f t="shared" si="110"/>
        <v>1.4709871385711264</v>
      </c>
      <c r="BW16" s="14">
        <f t="shared" si="110"/>
        <v>1.5752810016286514</v>
      </c>
      <c r="BX16" s="14">
        <f t="shared" si="110"/>
        <v>1.6511449888579257</v>
      </c>
      <c r="BY16" s="14">
        <f t="shared" si="110"/>
        <v>1.3037577509770881</v>
      </c>
      <c r="BZ16" s="14">
        <f t="shared" si="110"/>
        <v>1.4121855383006074</v>
      </c>
      <c r="CA16" s="14">
        <f t="shared" si="110"/>
        <v>1.7846334006183906</v>
      </c>
      <c r="CB16" s="14">
        <f t="shared" si="110"/>
        <v>1.6545938082045302</v>
      </c>
      <c r="CC16" s="14">
        <f t="shared" si="110"/>
        <v>1.3784622810992446</v>
      </c>
      <c r="CD16" s="14">
        <f t="shared" si="110"/>
        <v>1.2131024581863983</v>
      </c>
      <c r="CE16" s="14">
        <f t="shared" si="110"/>
        <v>1.3096039001701962</v>
      </c>
    </row>
    <row r="17" spans="1:83" x14ac:dyDescent="0.3">
      <c r="A17" s="8" t="s">
        <v>0</v>
      </c>
      <c r="B17" s="8">
        <v>1165</v>
      </c>
      <c r="C17" s="34">
        <v>92.120678571428499</v>
      </c>
      <c r="D17" s="34">
        <v>70.9082706766917</v>
      </c>
      <c r="E17" s="34">
        <v>55.015693950177898</v>
      </c>
      <c r="F17" s="34">
        <v>48.651663652802803</v>
      </c>
      <c r="G17" s="34">
        <v>50.727081967213103</v>
      </c>
      <c r="H17" s="34">
        <v>62.029867060561202</v>
      </c>
      <c r="I17" s="34">
        <v>55.967460567823302</v>
      </c>
      <c r="J17" s="34">
        <v>49.146688741721803</v>
      </c>
      <c r="K17" s="34">
        <v>52.947130730050901</v>
      </c>
      <c r="L17" s="34">
        <v>53.644602076124499</v>
      </c>
      <c r="M17" s="34">
        <v>58.635188172043001</v>
      </c>
      <c r="N17" s="34">
        <v>57.415876132930499</v>
      </c>
      <c r="O17" s="10">
        <v>59.653455149501603</v>
      </c>
      <c r="P17" s="10">
        <v>56.702835820895501</v>
      </c>
      <c r="Q17" s="10">
        <v>39.705373665480401</v>
      </c>
      <c r="R17" s="10">
        <v>33.451459854014502</v>
      </c>
      <c r="S17" s="10">
        <v>40.046666666666603</v>
      </c>
      <c r="T17" s="10">
        <v>63.401868583162198</v>
      </c>
      <c r="U17" s="10">
        <v>70.453828571428502</v>
      </c>
      <c r="V17" s="10">
        <v>59.267865168539302</v>
      </c>
      <c r="W17" s="10">
        <v>67.974892473118203</v>
      </c>
      <c r="X17" s="10">
        <v>83.570043923865299</v>
      </c>
      <c r="Y17" s="10">
        <v>77.145360983102904</v>
      </c>
      <c r="Z17" s="10">
        <v>76.976135265700407</v>
      </c>
      <c r="AA17" s="9">
        <v>85.855896551724101</v>
      </c>
      <c r="AB17" s="9">
        <v>84.614682002706303</v>
      </c>
      <c r="AC17" s="9">
        <v>88.562215657311597</v>
      </c>
      <c r="AD17" s="9">
        <v>82.666714513556599</v>
      </c>
      <c r="AE17" s="9">
        <v>100.820274841437</v>
      </c>
      <c r="AF17" s="9">
        <v>100.786213768115</v>
      </c>
      <c r="AG17" s="9">
        <v>110.66459016393399</v>
      </c>
      <c r="AH17" s="9">
        <v>140.45535087719199</v>
      </c>
      <c r="AI17" s="9">
        <v>137.74615269461</v>
      </c>
      <c r="AJ17" s="9">
        <v>99.788468992247999</v>
      </c>
      <c r="AK17" s="9">
        <v>85.296271510516206</v>
      </c>
      <c r="AL17" s="9">
        <v>97.941595744680797</v>
      </c>
      <c r="AM17" s="11"/>
      <c r="AN17" s="8" t="str">
        <f t="shared" si="2"/>
        <v>GUATEMALA</v>
      </c>
      <c r="AO17" s="8">
        <f t="shared" si="10"/>
        <v>1165</v>
      </c>
      <c r="AP17" s="12">
        <f t="shared" si="11"/>
        <v>113.66</v>
      </c>
      <c r="AQ17" s="12">
        <f t="shared" si="12"/>
        <v>111.49</v>
      </c>
      <c r="AR17" s="12">
        <f t="shared" si="13"/>
        <v>124.02</v>
      </c>
      <c r="AS17" s="12">
        <f t="shared" si="14"/>
        <v>119.3</v>
      </c>
      <c r="AT17" s="12">
        <f t="shared" si="15"/>
        <v>145.22999999999999</v>
      </c>
      <c r="AU17" s="12">
        <f t="shared" si="16"/>
        <v>135.41999999999999</v>
      </c>
      <c r="AV17" s="12">
        <f t="shared" si="17"/>
        <v>153.77000000000001</v>
      </c>
      <c r="AW17" s="12">
        <f t="shared" si="18"/>
        <v>203.98</v>
      </c>
      <c r="AX17" s="12">
        <f t="shared" si="19"/>
        <v>196.26</v>
      </c>
      <c r="AY17" s="12">
        <f t="shared" si="20"/>
        <v>149.49</v>
      </c>
      <c r="AZ17" s="12">
        <f t="shared" si="21"/>
        <v>122.7</v>
      </c>
      <c r="BA17" s="12">
        <f t="shared" si="22"/>
        <v>139.15</v>
      </c>
      <c r="BC17" s="8" t="str">
        <f t="shared" si="4"/>
        <v>GUATEMALA</v>
      </c>
      <c r="BD17" s="8">
        <f t="shared" si="4"/>
        <v>1165</v>
      </c>
      <c r="BE17" s="14">
        <f t="shared" si="23"/>
        <v>8.9646053318684013E-2</v>
      </c>
      <c r="BF17" s="14">
        <f t="shared" si="5"/>
        <v>8.0062289811046808E-2</v>
      </c>
      <c r="BG17" s="14">
        <f t="shared" si="6"/>
        <v>6.9143714562758765E-2</v>
      </c>
      <c r="BH17" s="14">
        <f t="shared" si="7"/>
        <v>6.2159507649505896E-2</v>
      </c>
      <c r="BI17" s="14">
        <f t="shared" si="7"/>
        <v>7.2278945654731766E-2</v>
      </c>
      <c r="BJ17" s="14">
        <f t="shared" si="7"/>
        <v>8.5340839839764732E-2</v>
      </c>
      <c r="BK17" s="14">
        <f t="shared" si="7"/>
        <v>8.9440772080591299E-2</v>
      </c>
      <c r="BL17" s="14">
        <f t="shared" si="7"/>
        <v>9.3886301863419105E-2</v>
      </c>
      <c r="BM17" s="14">
        <f t="shared" si="7"/>
        <v>9.7582704769143477E-2</v>
      </c>
      <c r="BN17" s="14">
        <f t="shared" si="7"/>
        <v>8.9409549200959393E-2</v>
      </c>
      <c r="BO17" s="14">
        <f t="shared" si="7"/>
        <v>8.3401346328910372E-2</v>
      </c>
      <c r="BP17" s="14">
        <f t="shared" si="7"/>
        <v>8.7647974920484234E-2</v>
      </c>
      <c r="BR17" s="8" t="str">
        <f t="shared" si="8"/>
        <v>GUATEMALA</v>
      </c>
      <c r="BS17" s="8">
        <f t="shared" si="8"/>
        <v>1165</v>
      </c>
      <c r="BT17" s="14">
        <f t="shared" si="9"/>
        <v>1.0434010127307789</v>
      </c>
      <c r="BU17" s="14">
        <f t="shared" si="9"/>
        <v>1.1459562134507713</v>
      </c>
      <c r="BV17" s="14">
        <f t="shared" si="9"/>
        <v>1.4760971630837743</v>
      </c>
      <c r="BW17" s="14">
        <f t="shared" si="9"/>
        <v>1.5794072907274943</v>
      </c>
      <c r="BX17" s="14">
        <f t="shared" si="9"/>
        <v>1.6535115466401931</v>
      </c>
      <c r="BY17" s="14">
        <f t="shared" si="9"/>
        <v>1.3058797323742231</v>
      </c>
      <c r="BZ17" s="14">
        <f t="shared" si="9"/>
        <v>1.4147873699588138</v>
      </c>
      <c r="CA17" s="14">
        <f t="shared" si="9"/>
        <v>1.787889000746997</v>
      </c>
      <c r="CB17" s="14">
        <f t="shared" si="9"/>
        <v>1.6551263652266373</v>
      </c>
      <c r="CC17" s="14">
        <f t="shared" si="9"/>
        <v>1.3759580613729827</v>
      </c>
      <c r="CD17" s="14">
        <f t="shared" si="9"/>
        <v>1.2106701080735673</v>
      </c>
      <c r="CE17" s="14">
        <f t="shared" si="9"/>
        <v>1.3065199797375624</v>
      </c>
    </row>
    <row r="18" spans="1:83" x14ac:dyDescent="0.3">
      <c r="A18" s="8" t="s">
        <v>0</v>
      </c>
      <c r="B18" s="8">
        <v>1166</v>
      </c>
      <c r="C18" s="34">
        <v>92.114678571428499</v>
      </c>
      <c r="D18" s="34">
        <v>70.720808270676599</v>
      </c>
      <c r="E18" s="34">
        <v>55.124928825622703</v>
      </c>
      <c r="F18" s="34">
        <v>48.861500904159101</v>
      </c>
      <c r="G18" s="34">
        <v>51.097868852459001</v>
      </c>
      <c r="H18" s="34">
        <v>62.550206794682403</v>
      </c>
      <c r="I18" s="34">
        <v>56.3552681388012</v>
      </c>
      <c r="J18" s="34">
        <v>49.451214128035303</v>
      </c>
      <c r="K18" s="34">
        <v>53.129558101472902</v>
      </c>
      <c r="L18" s="34">
        <v>53.674515570934197</v>
      </c>
      <c r="M18" s="34">
        <v>58.634059139784902</v>
      </c>
      <c r="N18" s="34">
        <v>57.669447852760698</v>
      </c>
      <c r="O18" s="10">
        <v>59.745780730897003</v>
      </c>
      <c r="P18" s="10">
        <v>56.8028571428571</v>
      </c>
      <c r="Q18" s="10">
        <v>40.040258620689599</v>
      </c>
      <c r="R18" s="10">
        <v>33.723978102189697</v>
      </c>
      <c r="S18" s="10">
        <v>40.333677536231797</v>
      </c>
      <c r="T18" s="10">
        <v>63.656201232032799</v>
      </c>
      <c r="U18" s="10">
        <v>70.931123809523797</v>
      </c>
      <c r="V18" s="10">
        <v>59.735926966292098</v>
      </c>
      <c r="W18" s="10">
        <v>68.306787634408593</v>
      </c>
      <c r="X18" s="10">
        <v>83.692928257686603</v>
      </c>
      <c r="Y18" s="10">
        <v>77.285996932515303</v>
      </c>
      <c r="Z18" s="10">
        <v>76.747200000000007</v>
      </c>
      <c r="AA18" s="9">
        <v>86.026206896551699</v>
      </c>
      <c r="AB18" s="9">
        <v>84.735426251691393</v>
      </c>
      <c r="AC18" s="9">
        <v>89.061477104874399</v>
      </c>
      <c r="AD18" s="9">
        <v>83.293492822966499</v>
      </c>
      <c r="AE18" s="9">
        <v>101.612832980972</v>
      </c>
      <c r="AF18" s="9">
        <v>101.569764492753</v>
      </c>
      <c r="AG18" s="9">
        <v>111.49639344262199</v>
      </c>
      <c r="AH18" s="9">
        <v>141.629722222222</v>
      </c>
      <c r="AI18" s="9">
        <v>138.953098802395</v>
      </c>
      <c r="AJ18" s="9">
        <v>100.279011627906</v>
      </c>
      <c r="AK18" s="9">
        <v>85.834041745730502</v>
      </c>
      <c r="AL18" s="9">
        <v>98.273860103626902</v>
      </c>
      <c r="AM18" s="11"/>
      <c r="AN18" s="8" t="str">
        <f t="shared" si="2"/>
        <v>GUATEMALA</v>
      </c>
      <c r="AO18" s="8">
        <f t="shared" si="10"/>
        <v>1166</v>
      </c>
      <c r="AP18" s="12">
        <f t="shared" si="11"/>
        <v>114.05</v>
      </c>
      <c r="AQ18" s="12">
        <f t="shared" si="12"/>
        <v>111.82</v>
      </c>
      <c r="AR18" s="12">
        <f t="shared" si="13"/>
        <v>124.79</v>
      </c>
      <c r="AS18" s="12">
        <f t="shared" si="14"/>
        <v>120.33</v>
      </c>
      <c r="AT18" s="12">
        <f t="shared" si="15"/>
        <v>146.63</v>
      </c>
      <c r="AU18" s="12">
        <f t="shared" si="16"/>
        <v>136.65</v>
      </c>
      <c r="AV18" s="12">
        <f t="shared" si="17"/>
        <v>155.16</v>
      </c>
      <c r="AW18" s="12">
        <f t="shared" si="18"/>
        <v>206.07</v>
      </c>
      <c r="AX18" s="12">
        <f t="shared" si="19"/>
        <v>198.45</v>
      </c>
      <c r="AY18" s="12">
        <f t="shared" si="20"/>
        <v>150.43</v>
      </c>
      <c r="AZ18" s="12">
        <f t="shared" si="21"/>
        <v>123.64</v>
      </c>
      <c r="BA18" s="12">
        <f t="shared" si="22"/>
        <v>139.49</v>
      </c>
      <c r="BC18" s="8" t="str">
        <f t="shared" si="4"/>
        <v>GUATEMALA</v>
      </c>
      <c r="BD18" s="8">
        <f t="shared" si="4"/>
        <v>1166</v>
      </c>
      <c r="BE18" s="14">
        <f t="shared" si="23"/>
        <v>8.9325227103757371E-2</v>
      </c>
      <c r="BF18" s="14">
        <f t="shared" si="5"/>
        <v>7.9702203872084751E-2</v>
      </c>
      <c r="BG18" s="14">
        <f t="shared" si="6"/>
        <v>6.917617078985383E-2</v>
      </c>
      <c r="BH18" s="14">
        <f t="shared" si="7"/>
        <v>6.2286705964444238E-2</v>
      </c>
      <c r="BI18" s="14">
        <f t="shared" si="7"/>
        <v>7.2487177628875493E-2</v>
      </c>
      <c r="BJ18" s="14">
        <f t="shared" si="7"/>
        <v>8.5528788411017478E-2</v>
      </c>
      <c r="BK18" s="14">
        <f t="shared" si="7"/>
        <v>8.9661715279503826E-2</v>
      </c>
      <c r="BL18" s="14">
        <f t="shared" si="7"/>
        <v>9.4180450023510359E-2</v>
      </c>
      <c r="BM18" s="14">
        <f t="shared" si="7"/>
        <v>9.7774905338147797E-2</v>
      </c>
      <c r="BN18" s="14">
        <f t="shared" si="7"/>
        <v>8.9235029197939159E-2</v>
      </c>
      <c r="BO18" s="14">
        <f t="shared" si="7"/>
        <v>8.3267530144898516E-2</v>
      </c>
      <c r="BP18" s="14">
        <f t="shared" si="7"/>
        <v>8.7374096245967259E-2</v>
      </c>
      <c r="BR18" s="8" t="str">
        <f t="shared" si="8"/>
        <v>GUATEMALA</v>
      </c>
      <c r="BS18" s="8">
        <f t="shared" si="8"/>
        <v>1166</v>
      </c>
      <c r="BT18" s="14">
        <f t="shared" si="9"/>
        <v>1.0442365017951831</v>
      </c>
      <c r="BU18" s="14">
        <f t="shared" si="9"/>
        <v>1.1474722444471659</v>
      </c>
      <c r="BV18" s="14">
        <f t="shared" si="9"/>
        <v>1.4753265419227901</v>
      </c>
      <c r="BW18" s="14">
        <f t="shared" si="9"/>
        <v>1.5800274742826208</v>
      </c>
      <c r="BX18" s="14">
        <f t="shared" si="9"/>
        <v>1.6543233078947992</v>
      </c>
      <c r="BY18" s="14">
        <f t="shared" si="9"/>
        <v>1.306640302218915</v>
      </c>
      <c r="BZ18" s="14">
        <f t="shared" si="9"/>
        <v>1.4152694532826433</v>
      </c>
      <c r="CA18" s="14">
        <f t="shared" si="9"/>
        <v>1.7894536514546304</v>
      </c>
      <c r="CB18" s="14">
        <f t="shared" si="9"/>
        <v>1.6599573758432824</v>
      </c>
      <c r="CC18" s="14">
        <f t="shared" si="9"/>
        <v>1.3787226728792277</v>
      </c>
      <c r="CD18" s="14">
        <f t="shared" si="9"/>
        <v>1.2143551641897974</v>
      </c>
      <c r="CE18" s="14">
        <f t="shared" si="9"/>
        <v>1.3056500030741756</v>
      </c>
    </row>
    <row r="19" spans="1:83" x14ac:dyDescent="0.3">
      <c r="A19" s="8" t="s">
        <v>0</v>
      </c>
      <c r="B19" s="8">
        <v>1168</v>
      </c>
      <c r="C19" s="34">
        <v>92.120678571428499</v>
      </c>
      <c r="D19" s="34">
        <v>70.9082706766917</v>
      </c>
      <c r="E19" s="34">
        <v>55.072313167259701</v>
      </c>
      <c r="F19" s="34">
        <v>48.743345388788399</v>
      </c>
      <c r="G19" s="34">
        <v>50.841327868852403</v>
      </c>
      <c r="H19" s="34">
        <v>62.168788774002898</v>
      </c>
      <c r="I19" s="34">
        <v>56.0933596214511</v>
      </c>
      <c r="J19" s="34">
        <v>49.256644591611398</v>
      </c>
      <c r="K19" s="34">
        <v>52.979983633387803</v>
      </c>
      <c r="L19" s="34">
        <v>53.644602076124499</v>
      </c>
      <c r="M19" s="34">
        <v>58.635188172043001</v>
      </c>
      <c r="N19" s="34">
        <v>57.415876132930499</v>
      </c>
      <c r="O19" s="10">
        <v>59.653455149501603</v>
      </c>
      <c r="P19" s="10">
        <v>56.702835820895501</v>
      </c>
      <c r="Q19" s="10">
        <v>39.798894736842101</v>
      </c>
      <c r="R19" s="10">
        <v>33.527171532846701</v>
      </c>
      <c r="S19" s="10">
        <v>40.1365398550724</v>
      </c>
      <c r="T19" s="10">
        <v>63.540616016427101</v>
      </c>
      <c r="U19" s="10">
        <v>70.604095238095198</v>
      </c>
      <c r="V19" s="10">
        <v>59.399058988763997</v>
      </c>
      <c r="W19" s="10">
        <v>68.044811827956906</v>
      </c>
      <c r="X19" s="10">
        <v>83.570043923865299</v>
      </c>
      <c r="Y19" s="10">
        <v>77.147824773413802</v>
      </c>
      <c r="Z19" s="10">
        <v>76.976135265700407</v>
      </c>
      <c r="AA19" s="9">
        <v>85.855896551724101</v>
      </c>
      <c r="AB19" s="9">
        <v>84.614682002706303</v>
      </c>
      <c r="AC19" s="9">
        <v>88.648537666174207</v>
      </c>
      <c r="AD19" s="9">
        <v>82.852424242424206</v>
      </c>
      <c r="AE19" s="9">
        <v>101.047145877378</v>
      </c>
      <c r="AF19" s="9">
        <v>101.012916666666</v>
      </c>
      <c r="AG19" s="9">
        <v>110.910947176684</v>
      </c>
      <c r="AH19" s="9">
        <v>140.76535087719199</v>
      </c>
      <c r="AI19" s="9">
        <v>138.05041916167599</v>
      </c>
      <c r="AJ19" s="9">
        <v>99.873914728682095</v>
      </c>
      <c r="AK19" s="9">
        <v>85.6613662239089</v>
      </c>
      <c r="AL19" s="9">
        <v>98.197383419689103</v>
      </c>
      <c r="AM19" s="11"/>
      <c r="AN19" s="8" t="str">
        <f t="shared" si="2"/>
        <v>GUATEMALA</v>
      </c>
      <c r="AO19" s="8">
        <f t="shared" si="10"/>
        <v>1168</v>
      </c>
      <c r="AP19" s="12">
        <f t="shared" si="11"/>
        <v>113.72</v>
      </c>
      <c r="AQ19" s="12">
        <f t="shared" si="12"/>
        <v>111.54</v>
      </c>
      <c r="AR19" s="12">
        <f t="shared" si="13"/>
        <v>124.15</v>
      </c>
      <c r="AS19" s="12">
        <f t="shared" si="14"/>
        <v>119.62</v>
      </c>
      <c r="AT19" s="12">
        <f t="shared" si="15"/>
        <v>145.63</v>
      </c>
      <c r="AU19" s="12">
        <f t="shared" si="16"/>
        <v>135.79</v>
      </c>
      <c r="AV19" s="12">
        <f t="shared" si="17"/>
        <v>154.18</v>
      </c>
      <c r="AW19" s="12">
        <f t="shared" si="18"/>
        <v>204.52</v>
      </c>
      <c r="AX19" s="12">
        <f t="shared" si="19"/>
        <v>196.84</v>
      </c>
      <c r="AY19" s="12">
        <f t="shared" si="20"/>
        <v>149.68</v>
      </c>
      <c r="AZ19" s="12">
        <f t="shared" si="21"/>
        <v>123.2</v>
      </c>
      <c r="BA19" s="12">
        <f t="shared" si="22"/>
        <v>139.55000000000001</v>
      </c>
      <c r="BC19" s="8" t="str">
        <f t="shared" si="4"/>
        <v>GUATEMALA</v>
      </c>
      <c r="BD19" s="8">
        <f t="shared" si="4"/>
        <v>1168</v>
      </c>
      <c r="BE19" s="14">
        <f t="shared" si="23"/>
        <v>8.9520610691132388E-2</v>
      </c>
      <c r="BF19" s="14">
        <f t="shared" si="5"/>
        <v>7.9950257840537248E-2</v>
      </c>
      <c r="BG19" s="14">
        <f t="shared" si="6"/>
        <v>6.9136041764090647E-2</v>
      </c>
      <c r="BH19" s="14">
        <f t="shared" si="7"/>
        <v>6.2205549168856768E-2</v>
      </c>
      <c r="BI19" s="14">
        <f t="shared" si="7"/>
        <v>7.2340168731358498E-2</v>
      </c>
      <c r="BJ19" s="14">
        <f t="shared" si="7"/>
        <v>8.5411429905819042E-2</v>
      </c>
      <c r="BK19" s="14">
        <f t="shared" si="7"/>
        <v>8.9512462844958993E-2</v>
      </c>
      <c r="BL19" s="14">
        <f t="shared" si="7"/>
        <v>9.3962556368184333E-2</v>
      </c>
      <c r="BM19" s="14">
        <f t="shared" si="7"/>
        <v>9.7599497005399924E-2</v>
      </c>
      <c r="BN19" s="14">
        <f t="shared" si="7"/>
        <v>8.9316626858818235E-2</v>
      </c>
      <c r="BO19" s="14">
        <f t="shared" si="7"/>
        <v>8.3423109590208905E-2</v>
      </c>
      <c r="BP19" s="14">
        <f t="shared" si="7"/>
        <v>8.7621689230635069E-2</v>
      </c>
      <c r="BR19" s="8" t="str">
        <f t="shared" si="8"/>
        <v>GUATEMALA</v>
      </c>
      <c r="BS19" s="8">
        <f t="shared" si="8"/>
        <v>1168</v>
      </c>
      <c r="BT19" s="14">
        <f t="shared" si="9"/>
        <v>1.0434010127307789</v>
      </c>
      <c r="BU19" s="14">
        <f t="shared" si="9"/>
        <v>1.1459562134507713</v>
      </c>
      <c r="BV19" s="14">
        <f t="shared" si="9"/>
        <v>1.4750390831416533</v>
      </c>
      <c r="BW19" s="14">
        <f t="shared" si="9"/>
        <v>1.579516534589315</v>
      </c>
      <c r="BX19" s="14">
        <f t="shared" si="9"/>
        <v>1.6535159999556432</v>
      </c>
      <c r="BY19" s="14">
        <f t="shared" si="9"/>
        <v>1.3059019671743584</v>
      </c>
      <c r="BZ19" s="14">
        <f t="shared" si="9"/>
        <v>1.4147872384417588</v>
      </c>
      <c r="CA19" s="14">
        <f t="shared" si="9"/>
        <v>1.7878670810916648</v>
      </c>
      <c r="CB19" s="14">
        <f t="shared" si="9"/>
        <v>1.6565828345425442</v>
      </c>
      <c r="CC19" s="14">
        <f t="shared" si="9"/>
        <v>1.3764692836508599</v>
      </c>
      <c r="CD19" s="14">
        <f t="shared" si="9"/>
        <v>1.213039664706592</v>
      </c>
      <c r="CE19" s="14">
        <f t="shared" si="9"/>
        <v>1.3081814536094669</v>
      </c>
    </row>
    <row r="20" spans="1:83" x14ac:dyDescent="0.3">
      <c r="A20" s="8" t="s">
        <v>0</v>
      </c>
      <c r="B20" s="8">
        <v>1170</v>
      </c>
      <c r="C20" s="34">
        <v>93.434428571428498</v>
      </c>
      <c r="D20" s="34">
        <v>71.673890977443605</v>
      </c>
      <c r="E20" s="34">
        <v>55.832224199288198</v>
      </c>
      <c r="F20" s="34">
        <v>49.596871609403202</v>
      </c>
      <c r="G20" s="34">
        <v>51.937147540983602</v>
      </c>
      <c r="H20" s="34">
        <v>63.783943870014703</v>
      </c>
      <c r="I20" s="34">
        <v>57.185315457413203</v>
      </c>
      <c r="J20" s="34">
        <v>50.041059602649</v>
      </c>
      <c r="K20" s="34">
        <v>53.445916398713798</v>
      </c>
      <c r="L20" s="34">
        <v>54.003477508650498</v>
      </c>
      <c r="M20" s="34">
        <v>59.201034946236497</v>
      </c>
      <c r="N20" s="34">
        <v>57.827567975830803</v>
      </c>
      <c r="O20" s="10">
        <v>60.1006644518272</v>
      </c>
      <c r="P20" s="10">
        <v>57.067867803837899</v>
      </c>
      <c r="Q20" s="10">
        <v>40.300120689655103</v>
      </c>
      <c r="R20" s="10">
        <v>34.192956204379499</v>
      </c>
      <c r="S20" s="10">
        <v>41.030742753623102</v>
      </c>
      <c r="T20" s="10">
        <v>64.219589322381907</v>
      </c>
      <c r="U20" s="10">
        <v>71.693847619047602</v>
      </c>
      <c r="V20" s="10">
        <v>60.499775280898803</v>
      </c>
      <c r="W20" s="10">
        <v>69.157701612903196</v>
      </c>
      <c r="X20" s="10">
        <v>84.642196193264994</v>
      </c>
      <c r="Y20" s="10">
        <v>77.668172205437997</v>
      </c>
      <c r="Z20" s="10">
        <v>77.1000235294117</v>
      </c>
      <c r="AA20" s="9">
        <v>86.694724137931004</v>
      </c>
      <c r="AB20" s="9">
        <v>85.422679296346402</v>
      </c>
      <c r="AC20" s="9">
        <v>89.950103397341195</v>
      </c>
      <c r="AD20" s="9">
        <v>84.581259968102003</v>
      </c>
      <c r="AE20" s="9">
        <v>102.948414376321</v>
      </c>
      <c r="AF20" s="9">
        <v>102.82472826086899</v>
      </c>
      <c r="AG20" s="9">
        <v>112.978706739526</v>
      </c>
      <c r="AH20" s="9">
        <v>143.45595029239701</v>
      </c>
      <c r="AI20" s="9">
        <v>140.04151197604699</v>
      </c>
      <c r="AJ20" s="9">
        <v>100.171124031007</v>
      </c>
      <c r="AK20" s="9">
        <v>85.653377609108105</v>
      </c>
      <c r="AL20" s="9">
        <v>97.338756476683898</v>
      </c>
      <c r="AM20" s="11"/>
      <c r="AN20" s="8" t="str">
        <f t="shared" si="2"/>
        <v>GUATEMALA</v>
      </c>
      <c r="AO20" s="8">
        <f t="shared" si="10"/>
        <v>1170</v>
      </c>
      <c r="AP20" s="12">
        <f t="shared" si="11"/>
        <v>114.84</v>
      </c>
      <c r="AQ20" s="12">
        <f t="shared" si="12"/>
        <v>112.56</v>
      </c>
      <c r="AR20" s="12">
        <f t="shared" si="13"/>
        <v>125.98</v>
      </c>
      <c r="AS20" s="12">
        <f t="shared" si="14"/>
        <v>122.06</v>
      </c>
      <c r="AT20" s="12">
        <f t="shared" si="15"/>
        <v>148.13999999999999</v>
      </c>
      <c r="AU20" s="12">
        <f t="shared" si="16"/>
        <v>137.97</v>
      </c>
      <c r="AV20" s="12">
        <f t="shared" si="17"/>
        <v>156.85</v>
      </c>
      <c r="AW20" s="12">
        <f t="shared" si="18"/>
        <v>208.42</v>
      </c>
      <c r="AX20" s="12">
        <f t="shared" si="19"/>
        <v>199.79</v>
      </c>
      <c r="AY20" s="12">
        <f t="shared" si="20"/>
        <v>150.57</v>
      </c>
      <c r="AZ20" s="12">
        <f t="shared" si="21"/>
        <v>123.15</v>
      </c>
      <c r="BA20" s="12">
        <f t="shared" si="22"/>
        <v>138.18</v>
      </c>
      <c r="BC20" s="8" t="str">
        <f t="shared" si="4"/>
        <v>GUATEMALA</v>
      </c>
      <c r="BD20" s="8">
        <f t="shared" si="4"/>
        <v>1170</v>
      </c>
      <c r="BE20" s="14">
        <f t="shared" si="23"/>
        <v>8.9381258059037808E-2</v>
      </c>
      <c r="BF20" s="14">
        <f t="shared" si="5"/>
        <v>7.9683226391673967E-2</v>
      </c>
      <c r="BG20" s="14">
        <f t="shared" si="6"/>
        <v>6.9234883192598073E-2</v>
      </c>
      <c r="BH20" s="14">
        <f t="shared" si="7"/>
        <v>6.2645094703693616E-2</v>
      </c>
      <c r="BI20" s="14">
        <f t="shared" si="7"/>
        <v>7.2893723155172549E-2</v>
      </c>
      <c r="BJ20" s="14">
        <f t="shared" si="7"/>
        <v>8.5883262319723389E-2</v>
      </c>
      <c r="BK20" s="14">
        <f t="shared" si="7"/>
        <v>8.9987000494310757E-2</v>
      </c>
      <c r="BL20" s="14">
        <f t="shared" si="7"/>
        <v>9.4503473674728763E-2</v>
      </c>
      <c r="BM20" s="14">
        <f t="shared" si="7"/>
        <v>9.7721225528076563E-2</v>
      </c>
      <c r="BN20" s="14">
        <f t="shared" si="7"/>
        <v>8.8855522096480857E-2</v>
      </c>
      <c r="BO20" s="14">
        <f t="shared" si="7"/>
        <v>8.2793005495743657E-2</v>
      </c>
      <c r="BP20" s="14">
        <f t="shared" si="7"/>
        <v>8.6418324888759987E-2</v>
      </c>
      <c r="BR20" s="8" t="str">
        <f t="shared" si="8"/>
        <v>GUATEMALA</v>
      </c>
      <c r="BS20" s="8">
        <f t="shared" si="8"/>
        <v>1170</v>
      </c>
      <c r="BT20" s="14">
        <f t="shared" si="9"/>
        <v>1.0428654495176899</v>
      </c>
      <c r="BU20" s="14">
        <f t="shared" si="9"/>
        <v>1.1465384033179282</v>
      </c>
      <c r="BV20" s="14">
        <f t="shared" si="9"/>
        <v>1.4769066760167386</v>
      </c>
      <c r="BW20" s="14">
        <f t="shared" si="9"/>
        <v>1.5815316630299623</v>
      </c>
      <c r="BX20" s="14">
        <f t="shared" si="9"/>
        <v>1.6495316080743763</v>
      </c>
      <c r="BY20" s="14">
        <f t="shared" si="9"/>
        <v>1.3039863713618209</v>
      </c>
      <c r="BZ20" s="14">
        <f t="shared" si="9"/>
        <v>1.4147801001486668</v>
      </c>
      <c r="CA20" s="14">
        <f t="shared" si="9"/>
        <v>1.7900921108817451</v>
      </c>
      <c r="CB20" s="14">
        <f t="shared" si="9"/>
        <v>1.6594672173773812</v>
      </c>
      <c r="CC20" s="14">
        <f t="shared" si="9"/>
        <v>1.3754063510633383</v>
      </c>
      <c r="CD20" s="14">
        <f t="shared" si="9"/>
        <v>1.2073756216302725</v>
      </c>
      <c r="CE20" s="14">
        <f t="shared" si="9"/>
        <v>1.2978871144898287</v>
      </c>
    </row>
    <row r="21" spans="1:83" x14ac:dyDescent="0.3">
      <c r="A21" s="8" t="s">
        <v>0</v>
      </c>
      <c r="B21" s="8">
        <v>1219</v>
      </c>
      <c r="C21" s="34">
        <v>91.843142857142794</v>
      </c>
      <c r="D21" s="34">
        <v>70.737744360902198</v>
      </c>
      <c r="E21" s="34">
        <v>54.909003558718801</v>
      </c>
      <c r="F21" s="34">
        <v>48.639475587703402</v>
      </c>
      <c r="G21" s="34">
        <v>50.774426229508101</v>
      </c>
      <c r="H21" s="34">
        <v>62.049113737075302</v>
      </c>
      <c r="I21" s="34">
        <v>55.938801261829603</v>
      </c>
      <c r="J21" s="34">
        <v>49.116556291390701</v>
      </c>
      <c r="K21" s="34">
        <v>53.041527331189698</v>
      </c>
      <c r="L21" s="34">
        <v>53.610519031141799</v>
      </c>
      <c r="M21" s="34">
        <v>58.487983870967703</v>
      </c>
      <c r="N21" s="34">
        <v>57.384833836858</v>
      </c>
      <c r="O21" s="10">
        <v>59.694152823920199</v>
      </c>
      <c r="P21" s="10">
        <v>56.7474413646055</v>
      </c>
      <c r="Q21" s="10">
        <v>39.871017241379299</v>
      </c>
      <c r="R21" s="10">
        <v>33.504343065693398</v>
      </c>
      <c r="S21" s="10">
        <v>40.092626811594201</v>
      </c>
      <c r="T21" s="10">
        <v>63.295728952772002</v>
      </c>
      <c r="U21" s="10">
        <v>70.423638095238005</v>
      </c>
      <c r="V21" s="10">
        <v>59.2763483146067</v>
      </c>
      <c r="W21" s="10">
        <v>67.967083333333306</v>
      </c>
      <c r="X21" s="10">
        <v>83.453426061493403</v>
      </c>
      <c r="Y21" s="10">
        <v>77.152175226586095</v>
      </c>
      <c r="Z21" s="10">
        <v>76.608423529411695</v>
      </c>
      <c r="AA21" s="9">
        <v>85.760448275862004</v>
      </c>
      <c r="AB21" s="9">
        <v>84.531515561569606</v>
      </c>
      <c r="AC21" s="9">
        <v>88.547858197932001</v>
      </c>
      <c r="AD21" s="9">
        <v>82.766443381180196</v>
      </c>
      <c r="AE21" s="9">
        <v>100.996680761099</v>
      </c>
      <c r="AF21" s="9">
        <v>100.79396739130399</v>
      </c>
      <c r="AG21" s="9">
        <v>110.61451730418899</v>
      </c>
      <c r="AH21" s="9">
        <v>140.421388888888</v>
      </c>
      <c r="AI21" s="9">
        <v>137.89369760478999</v>
      </c>
      <c r="AJ21" s="9">
        <v>100.071259689922</v>
      </c>
      <c r="AK21" s="9">
        <v>85.718273244781699</v>
      </c>
      <c r="AL21" s="9">
        <v>98.231165803108794</v>
      </c>
      <c r="AM21" s="11"/>
      <c r="AN21" s="8" t="str">
        <f t="shared" si="2"/>
        <v>GUATEMALA</v>
      </c>
      <c r="AO21" s="8">
        <f t="shared" si="10"/>
        <v>1219</v>
      </c>
      <c r="AP21" s="12">
        <f t="shared" si="11"/>
        <v>113.59</v>
      </c>
      <c r="AQ21" s="12">
        <f t="shared" si="12"/>
        <v>111.47</v>
      </c>
      <c r="AR21" s="12">
        <f t="shared" si="13"/>
        <v>123.94</v>
      </c>
      <c r="AS21" s="12">
        <f t="shared" si="14"/>
        <v>119.52</v>
      </c>
      <c r="AT21" s="12">
        <f t="shared" si="15"/>
        <v>145.63</v>
      </c>
      <c r="AU21" s="12">
        <f t="shared" si="16"/>
        <v>135.53</v>
      </c>
      <c r="AV21" s="12">
        <f t="shared" si="17"/>
        <v>153.83000000000001</v>
      </c>
      <c r="AW21" s="12">
        <f t="shared" si="18"/>
        <v>204.11</v>
      </c>
      <c r="AX21" s="12">
        <f t="shared" si="19"/>
        <v>196.61</v>
      </c>
      <c r="AY21" s="12">
        <f t="shared" si="20"/>
        <v>149.91999999999999</v>
      </c>
      <c r="AZ21" s="12">
        <f t="shared" si="21"/>
        <v>123.41</v>
      </c>
      <c r="BA21" s="12">
        <f t="shared" si="22"/>
        <v>139.43</v>
      </c>
      <c r="BC21" s="8" t="str">
        <f t="shared" si="4"/>
        <v>GUATEMALA</v>
      </c>
      <c r="BD21" s="8">
        <f t="shared" si="4"/>
        <v>1219</v>
      </c>
      <c r="BE21" s="14">
        <f t="shared" si="23"/>
        <v>8.9513662914560588E-2</v>
      </c>
      <c r="BF21" s="14">
        <f t="shared" si="5"/>
        <v>7.9977125845383246E-2</v>
      </c>
      <c r="BG21" s="14">
        <f t="shared" si="6"/>
        <v>6.9155103162084314E-2</v>
      </c>
      <c r="BH21" s="14">
        <f t="shared" si="7"/>
        <v>6.220759355215183E-2</v>
      </c>
      <c r="BI21" s="14">
        <f t="shared" si="7"/>
        <v>7.2375005791107672E-2</v>
      </c>
      <c r="BJ21" s="14">
        <f t="shared" si="7"/>
        <v>8.5304280099597132E-2</v>
      </c>
      <c r="BK21" s="14">
        <f t="shared" si="7"/>
        <v>8.939265524978926E-2</v>
      </c>
      <c r="BL21" s="14">
        <f t="shared" si="7"/>
        <v>9.3857945822985372E-2</v>
      </c>
      <c r="BM21" s="14">
        <f t="shared" si="7"/>
        <v>9.7663355596114665E-2</v>
      </c>
      <c r="BN21" s="14">
        <f t="shared" si="7"/>
        <v>8.9452349744775839E-2</v>
      </c>
      <c r="BO21" s="14">
        <f t="shared" si="7"/>
        <v>8.3501021820014412E-2</v>
      </c>
      <c r="BP21" s="14">
        <f t="shared" si="7"/>
        <v>8.7599900401435699E-2</v>
      </c>
      <c r="BR21" s="8" t="str">
        <f t="shared" si="8"/>
        <v>GUATEMALA</v>
      </c>
      <c r="BS21" s="8">
        <f t="shared" si="8"/>
        <v>1219</v>
      </c>
      <c r="BT21" s="14">
        <f t="shared" si="9"/>
        <v>1.0433108886057103</v>
      </c>
      <c r="BU21" s="14">
        <f t="shared" si="9"/>
        <v>1.1459161133516846</v>
      </c>
      <c r="BV21" s="14">
        <f t="shared" si="9"/>
        <v>1.4734933582761005</v>
      </c>
      <c r="BW21" s="14">
        <f t="shared" si="9"/>
        <v>1.5795750543285054</v>
      </c>
      <c r="BX21" s="14">
        <f t="shared" si="9"/>
        <v>1.6543530506814899</v>
      </c>
      <c r="BY21" s="14">
        <f t="shared" si="9"/>
        <v>1.3062599939220174</v>
      </c>
      <c r="BZ21" s="14">
        <f t="shared" si="9"/>
        <v>1.4148211635401755</v>
      </c>
      <c r="CA21" s="14">
        <f t="shared" si="9"/>
        <v>1.7878892250098302</v>
      </c>
      <c r="CB21" s="14">
        <f t="shared" si="9"/>
        <v>1.6551121849331778</v>
      </c>
      <c r="CC21" s="14">
        <f t="shared" si="9"/>
        <v>1.3778942237276222</v>
      </c>
      <c r="CD21" s="14">
        <f t="shared" si="9"/>
        <v>1.2150700765232334</v>
      </c>
      <c r="CE21" s="14">
        <f t="shared" si="9"/>
        <v>1.3086222239429048</v>
      </c>
    </row>
    <row r="22" spans="1:83" x14ac:dyDescent="0.3">
      <c r="A22" s="8" t="s">
        <v>0</v>
      </c>
      <c r="B22" s="8">
        <v>1444</v>
      </c>
      <c r="C22" s="34">
        <v>90.659785714285704</v>
      </c>
      <c r="D22" s="34">
        <v>66.828778195488695</v>
      </c>
      <c r="E22" s="34">
        <v>51.985782918149397</v>
      </c>
      <c r="F22" s="34">
        <v>48.067160940325401</v>
      </c>
      <c r="G22" s="34">
        <v>49.325803278688497</v>
      </c>
      <c r="H22" s="34">
        <v>61.813426883308701</v>
      </c>
      <c r="I22" s="34">
        <v>54.988485804416399</v>
      </c>
      <c r="J22" s="34">
        <v>49.166865342163298</v>
      </c>
      <c r="K22" s="34">
        <v>52.426511254019204</v>
      </c>
      <c r="L22" s="34">
        <v>51.669134948096797</v>
      </c>
      <c r="M22" s="34">
        <v>57.480604838709603</v>
      </c>
      <c r="N22" s="34">
        <v>54.679048338368503</v>
      </c>
      <c r="O22" s="10">
        <v>54.218770764119597</v>
      </c>
      <c r="P22" s="10">
        <v>51.192068230277101</v>
      </c>
      <c r="Q22" s="10">
        <v>37.296741379310298</v>
      </c>
      <c r="R22" s="10">
        <v>31.303813868613101</v>
      </c>
      <c r="S22" s="10">
        <v>38.7152173913043</v>
      </c>
      <c r="T22" s="10">
        <v>62.380472279260701</v>
      </c>
      <c r="U22" s="10">
        <v>69.7875047619047</v>
      </c>
      <c r="V22" s="10">
        <v>58.377794943820199</v>
      </c>
      <c r="W22" s="10">
        <v>66.109543010752603</v>
      </c>
      <c r="X22" s="10">
        <v>80.968374816983797</v>
      </c>
      <c r="Y22" s="10">
        <v>71.7410120845921</v>
      </c>
      <c r="Z22" s="10">
        <v>71.110776470588206</v>
      </c>
      <c r="AA22" s="9">
        <v>77.809379310344795</v>
      </c>
      <c r="AB22" s="9">
        <v>79.926847090663003</v>
      </c>
      <c r="AC22" s="9">
        <v>85.247858197932004</v>
      </c>
      <c r="AD22" s="9">
        <v>81.052838915470403</v>
      </c>
      <c r="AE22" s="9">
        <v>101.53035940803299</v>
      </c>
      <c r="AF22" s="9">
        <v>101.435760869565</v>
      </c>
      <c r="AG22" s="9">
        <v>112.32138433515399</v>
      </c>
      <c r="AH22" s="9">
        <v>143.28350877192901</v>
      </c>
      <c r="AI22" s="9">
        <v>140.13497005988</v>
      </c>
      <c r="AJ22" s="9">
        <v>96.433856589147197</v>
      </c>
      <c r="AK22" s="9">
        <v>82.337324478178303</v>
      </c>
      <c r="AL22" s="9">
        <v>93.936347150258996</v>
      </c>
      <c r="AM22" s="11"/>
      <c r="AN22" s="8" t="str">
        <f t="shared" ref="AN22:AN82" si="111">+A22</f>
        <v>GUATEMALA</v>
      </c>
      <c r="AO22" s="8">
        <f t="shared" si="10"/>
        <v>1444</v>
      </c>
      <c r="AP22" s="12">
        <f t="shared" si="11"/>
        <v>104.98</v>
      </c>
      <c r="AQ22" s="12">
        <f t="shared" si="12"/>
        <v>106.82</v>
      </c>
      <c r="AR22" s="12">
        <f t="shared" si="13"/>
        <v>121.53</v>
      </c>
      <c r="AS22" s="12">
        <f t="shared" si="14"/>
        <v>120.54</v>
      </c>
      <c r="AT22" s="12">
        <f t="shared" si="15"/>
        <v>149.78</v>
      </c>
      <c r="AU22" s="12">
        <f t="shared" si="16"/>
        <v>137.87</v>
      </c>
      <c r="AV22" s="12">
        <f t="shared" si="17"/>
        <v>158.25</v>
      </c>
      <c r="AW22" s="12">
        <f t="shared" si="18"/>
        <v>211.81</v>
      </c>
      <c r="AX22" s="12">
        <f t="shared" si="19"/>
        <v>202.77</v>
      </c>
      <c r="AY22" s="12">
        <f t="shared" si="20"/>
        <v>146.49</v>
      </c>
      <c r="AZ22" s="12">
        <f t="shared" si="21"/>
        <v>117.52</v>
      </c>
      <c r="BA22" s="12">
        <f t="shared" si="22"/>
        <v>133.56</v>
      </c>
      <c r="BC22" s="8" t="str">
        <f t="shared" si="4"/>
        <v>GUATEMALA</v>
      </c>
      <c r="BD22" s="8">
        <f t="shared" si="4"/>
        <v>1444</v>
      </c>
      <c r="BE22" s="14">
        <f t="shared" si="23"/>
        <v>8.6388696181539895E-2</v>
      </c>
      <c r="BF22" s="14">
        <f t="shared" si="5"/>
        <v>7.6791062319826089E-2</v>
      </c>
      <c r="BG22" s="14">
        <f t="shared" si="6"/>
        <v>6.7706641289025024E-2</v>
      </c>
      <c r="BH22" s="14">
        <f t="shared" si="7"/>
        <v>6.2234193581411058E-2</v>
      </c>
      <c r="BI22" s="14">
        <f t="shared" si="7"/>
        <v>7.3541587694321481E-2</v>
      </c>
      <c r="BJ22" s="14">
        <f t="shared" si="7"/>
        <v>8.7529897302343646E-2</v>
      </c>
      <c r="BK22" s="14">
        <f t="shared" si="7"/>
        <v>9.1978638237657701E-2</v>
      </c>
      <c r="BL22" s="14">
        <f t="shared" si="7"/>
        <v>9.7305309395259137E-2</v>
      </c>
      <c r="BM22" s="14">
        <f t="shared" si="7"/>
        <v>0.10034783632171493</v>
      </c>
      <c r="BN22" s="14">
        <f t="shared" si="7"/>
        <v>8.8865059536221744E-2</v>
      </c>
      <c r="BO22" s="14">
        <f t="shared" si="7"/>
        <v>8.2071357159456654E-2</v>
      </c>
      <c r="BP22" s="14">
        <f t="shared" si="7"/>
        <v>8.5239720981222622E-2</v>
      </c>
      <c r="BR22" s="8" t="str">
        <f t="shared" si="8"/>
        <v>GUATEMALA</v>
      </c>
      <c r="BS22" s="8">
        <f t="shared" si="8"/>
        <v>1444</v>
      </c>
      <c r="BT22" s="14">
        <f t="shared" si="9"/>
        <v>1.0165734650234812</v>
      </c>
      <c r="BU22" s="14">
        <f t="shared" si="9"/>
        <v>1.1636657121086338</v>
      </c>
      <c r="BV22" s="14">
        <f t="shared" si="9"/>
        <v>1.5015531137237135</v>
      </c>
      <c r="BW22" s="14">
        <f t="shared" si="9"/>
        <v>1.6202418204768843</v>
      </c>
      <c r="BX22" s="14">
        <f t="shared" si="9"/>
        <v>1.703690009996099</v>
      </c>
      <c r="BY22" s="14">
        <f t="shared" si="9"/>
        <v>1.3176277313123008</v>
      </c>
      <c r="BZ22" s="14">
        <f t="shared" si="9"/>
        <v>1.439303210787592</v>
      </c>
      <c r="CA22" s="14">
        <f t="shared" si="9"/>
        <v>1.8208790754148318</v>
      </c>
      <c r="CB22" s="14">
        <f t="shared" si="9"/>
        <v>1.6903667069402726</v>
      </c>
      <c r="CC22" s="14">
        <f t="shared" si="9"/>
        <v>1.3790307105824766</v>
      </c>
      <c r="CD22" s="14">
        <f t="shared" si="9"/>
        <v>1.1978965319968617</v>
      </c>
      <c r="CE22" s="14">
        <f t="shared" si="9"/>
        <v>1.3107492133152832</v>
      </c>
    </row>
    <row r="23" spans="1:83" x14ac:dyDescent="0.3">
      <c r="A23" s="8" t="s">
        <v>0</v>
      </c>
      <c r="B23" s="8">
        <v>1710</v>
      </c>
      <c r="C23" s="34">
        <v>97.160464285714198</v>
      </c>
      <c r="D23" s="34">
        <v>75.039379699248101</v>
      </c>
      <c r="E23" s="34">
        <v>58.613078291814901</v>
      </c>
      <c r="F23" s="34">
        <v>51.729330922242298</v>
      </c>
      <c r="G23" s="34">
        <v>54.078868852459003</v>
      </c>
      <c r="H23" s="34">
        <v>66.374593796159502</v>
      </c>
      <c r="I23" s="34">
        <v>60.711656151419497</v>
      </c>
      <c r="J23" s="34">
        <v>53.089359823399498</v>
      </c>
      <c r="K23" s="34">
        <v>56.707347266881001</v>
      </c>
      <c r="L23" s="34">
        <v>56.820155709342501</v>
      </c>
      <c r="M23" s="34">
        <v>62.056209677419297</v>
      </c>
      <c r="N23" s="34">
        <v>60.843580060422902</v>
      </c>
      <c r="O23" s="10">
        <v>63.3432225913621</v>
      </c>
      <c r="P23" s="10">
        <v>60.255799573560701</v>
      </c>
      <c r="Q23" s="10">
        <v>42.262396551724102</v>
      </c>
      <c r="R23" s="10">
        <v>35.616459854014501</v>
      </c>
      <c r="S23" s="10">
        <v>42.451485507246304</v>
      </c>
      <c r="T23" s="10">
        <v>66.571519507186807</v>
      </c>
      <c r="U23" s="10">
        <v>75.2814757281553</v>
      </c>
      <c r="V23" s="10">
        <v>62.560758426966203</v>
      </c>
      <c r="W23" s="10">
        <v>71.777755376344004</v>
      </c>
      <c r="X23" s="10">
        <v>87.6628111273792</v>
      </c>
      <c r="Y23" s="10">
        <v>81.102658610271902</v>
      </c>
      <c r="Z23" s="10">
        <v>80.735811764705801</v>
      </c>
      <c r="AA23" s="9">
        <v>91.253862815884403</v>
      </c>
      <c r="AB23" s="9">
        <v>88.752192151556102</v>
      </c>
      <c r="AC23" s="9">
        <v>93.026189069423907</v>
      </c>
      <c r="AD23" s="9">
        <v>87.243253588516694</v>
      </c>
      <c r="AE23" s="9">
        <v>104.20025369978799</v>
      </c>
      <c r="AF23" s="9">
        <v>104.98780797101401</v>
      </c>
      <c r="AG23" s="9">
        <v>116.481663516068</v>
      </c>
      <c r="AH23" s="9">
        <v>147.24728070175399</v>
      </c>
      <c r="AI23" s="9">
        <v>142.362679640718</v>
      </c>
      <c r="AJ23" s="9">
        <v>99.741569767441803</v>
      </c>
      <c r="AK23" s="9">
        <v>85.315294117646999</v>
      </c>
      <c r="AL23" s="9">
        <v>98.111554404144997</v>
      </c>
      <c r="AM23" s="11"/>
      <c r="AN23" s="8" t="str">
        <f t="shared" si="111"/>
        <v>GUATEMALA</v>
      </c>
      <c r="AO23" s="8">
        <f t="shared" si="10"/>
        <v>1710</v>
      </c>
      <c r="AP23" s="12">
        <f t="shared" si="11"/>
        <v>119.19</v>
      </c>
      <c r="AQ23" s="12">
        <f t="shared" si="12"/>
        <v>115.37</v>
      </c>
      <c r="AR23" s="12">
        <f t="shared" si="13"/>
        <v>128.19999999999999</v>
      </c>
      <c r="AS23" s="12">
        <f t="shared" si="14"/>
        <v>123.96</v>
      </c>
      <c r="AT23" s="12">
        <f t="shared" si="15"/>
        <v>147.13</v>
      </c>
      <c r="AU23" s="12">
        <f t="shared" si="16"/>
        <v>138.88999999999999</v>
      </c>
      <c r="AV23" s="12">
        <f t="shared" si="17"/>
        <v>159.22</v>
      </c>
      <c r="AW23" s="12">
        <f t="shared" si="18"/>
        <v>210.1</v>
      </c>
      <c r="AX23" s="12">
        <f t="shared" si="19"/>
        <v>199.11</v>
      </c>
      <c r="AY23" s="12">
        <f t="shared" si="20"/>
        <v>148.12</v>
      </c>
      <c r="AZ23" s="12">
        <f t="shared" si="21"/>
        <v>121.94</v>
      </c>
      <c r="BA23" s="12">
        <f t="shared" si="22"/>
        <v>137.86000000000001</v>
      </c>
      <c r="BC23" s="8" t="str">
        <f t="shared" si="4"/>
        <v>GUATEMALA</v>
      </c>
      <c r="BD23" s="8">
        <f t="shared" si="4"/>
        <v>1710</v>
      </c>
      <c r="BE23" s="14">
        <f t="shared" si="23"/>
        <v>9.0509161930393781E-2</v>
      </c>
      <c r="BF23" s="14">
        <f t="shared" si="5"/>
        <v>8.0547097177653848E-2</v>
      </c>
      <c r="BG23" s="14">
        <f t="shared" si="6"/>
        <v>6.9709437190958873E-2</v>
      </c>
      <c r="BH23" s="14">
        <f t="shared" si="7"/>
        <v>6.2766372277438073E-2</v>
      </c>
      <c r="BI23" s="14">
        <f t="shared" si="7"/>
        <v>7.2164505618204602E-2</v>
      </c>
      <c r="BJ23" s="14">
        <f t="shared" si="7"/>
        <v>8.5539439971586195E-2</v>
      </c>
      <c r="BK23" s="14">
        <f t="shared" si="7"/>
        <v>9.0767018378103512E-2</v>
      </c>
      <c r="BL23" s="14">
        <f t="shared" si="7"/>
        <v>9.4514040519763018E-2</v>
      </c>
      <c r="BM23" s="14">
        <f t="shared" si="7"/>
        <v>9.7372276680967665E-2</v>
      </c>
      <c r="BN23" s="14">
        <f t="shared" si="7"/>
        <v>8.7800974222381672E-2</v>
      </c>
      <c r="BO23" s="14">
        <f t="shared" si="7"/>
        <v>8.2138569378656615E-2</v>
      </c>
      <c r="BP23" s="14">
        <f t="shared" si="7"/>
        <v>8.6171106653892049E-2</v>
      </c>
      <c r="BR23" s="8" t="str">
        <f t="shared" si="8"/>
        <v>GUATEMALA</v>
      </c>
      <c r="BS23" s="8">
        <f t="shared" si="8"/>
        <v>1710</v>
      </c>
      <c r="BT23" s="14">
        <f t="shared" si="9"/>
        <v>1.0462849689582852</v>
      </c>
      <c r="BU23" s="14">
        <f t="shared" si="9"/>
        <v>1.1379563449639059</v>
      </c>
      <c r="BV23" s="14">
        <f t="shared" si="9"/>
        <v>1.4610989181501184</v>
      </c>
      <c r="BW23" s="14">
        <f t="shared" si="9"/>
        <v>1.569018203246392</v>
      </c>
      <c r="BX23" s="14">
        <f t="shared" si="9"/>
        <v>1.6197823627096346</v>
      </c>
      <c r="BY23" s="14">
        <f t="shared" si="9"/>
        <v>1.2900174032109897</v>
      </c>
      <c r="BZ23" s="14">
        <f t="shared" si="9"/>
        <v>1.3936328878363466</v>
      </c>
      <c r="CA23" s="14">
        <f t="shared" si="9"/>
        <v>1.7660366227613871</v>
      </c>
      <c r="CB23" s="14">
        <f t="shared" si="9"/>
        <v>1.6245695988049618</v>
      </c>
      <c r="CC23" s="14">
        <f t="shared" si="9"/>
        <v>1.3402992272031529</v>
      </c>
      <c r="CD23" s="14">
        <f t="shared" si="9"/>
        <v>1.1794322729381757</v>
      </c>
      <c r="CE23" s="14">
        <f t="shared" si="9"/>
        <v>1.2710789051633329</v>
      </c>
    </row>
    <row r="24" spans="1:83" x14ac:dyDescent="0.3">
      <c r="A24" s="8" t="s">
        <v>0</v>
      </c>
      <c r="B24" s="8">
        <v>1771</v>
      </c>
      <c r="C24" s="34">
        <v>97.445714285714203</v>
      </c>
      <c r="D24" s="34">
        <v>75.373853383458595</v>
      </c>
      <c r="E24" s="34">
        <v>58.879572953736599</v>
      </c>
      <c r="F24" s="34">
        <v>51.7760940325497</v>
      </c>
      <c r="G24" s="34">
        <v>54.209311475409798</v>
      </c>
      <c r="H24" s="34">
        <v>66.504771048744402</v>
      </c>
      <c r="I24" s="34">
        <v>60.238927444794903</v>
      </c>
      <c r="J24" s="34">
        <v>52.975540838851998</v>
      </c>
      <c r="K24" s="34">
        <v>56.6441800643086</v>
      </c>
      <c r="L24" s="34">
        <v>56.898581314878797</v>
      </c>
      <c r="M24" s="34">
        <v>62.0905779569892</v>
      </c>
      <c r="N24" s="34">
        <v>61.001329305135897</v>
      </c>
      <c r="O24" s="10">
        <v>63.840631229235797</v>
      </c>
      <c r="P24" s="10">
        <v>60.688123667377297</v>
      </c>
      <c r="Q24" s="10">
        <v>42.526431034482698</v>
      </c>
      <c r="R24" s="10">
        <v>35.809489051094801</v>
      </c>
      <c r="S24" s="10">
        <v>42.6455253623188</v>
      </c>
      <c r="T24" s="10">
        <v>66.954969199178606</v>
      </c>
      <c r="U24" s="10">
        <v>74.897885714285707</v>
      </c>
      <c r="V24" s="10">
        <v>63.0437359550561</v>
      </c>
      <c r="W24" s="10">
        <v>72.334287634408597</v>
      </c>
      <c r="X24" s="10">
        <v>88.286471449487493</v>
      </c>
      <c r="Y24" s="10">
        <v>81.800151057401806</v>
      </c>
      <c r="Z24" s="10">
        <v>81.407388235294107</v>
      </c>
      <c r="AA24" s="9">
        <v>91.292068965517203</v>
      </c>
      <c r="AB24" s="9">
        <v>89.402083897158306</v>
      </c>
      <c r="AC24" s="9">
        <v>93.587119645494795</v>
      </c>
      <c r="AD24" s="9">
        <v>87.633859649122797</v>
      </c>
      <c r="AE24" s="9">
        <v>103.293636363636</v>
      </c>
      <c r="AF24" s="9">
        <v>103.585833333333</v>
      </c>
      <c r="AG24" s="9">
        <v>114.423843351548</v>
      </c>
      <c r="AH24" s="9">
        <v>145.562426900584</v>
      </c>
      <c r="AI24" s="9">
        <v>141.68447604790401</v>
      </c>
      <c r="AJ24" s="9">
        <v>98.8867829457364</v>
      </c>
      <c r="AK24" s="9">
        <v>84.488557874762805</v>
      </c>
      <c r="AL24" s="9">
        <v>96.834559585492201</v>
      </c>
      <c r="AM24" s="11"/>
      <c r="AN24" s="8" t="str">
        <f t="shared" si="111"/>
        <v>GUATEMALA</v>
      </c>
      <c r="AO24" s="8">
        <f t="shared" si="10"/>
        <v>1771</v>
      </c>
      <c r="AP24" s="12">
        <f t="shared" si="11"/>
        <v>118.51</v>
      </c>
      <c r="AQ24" s="12">
        <f t="shared" si="12"/>
        <v>115.59</v>
      </c>
      <c r="AR24" s="12">
        <f t="shared" si="13"/>
        <v>128.25</v>
      </c>
      <c r="AS24" s="12">
        <f t="shared" si="14"/>
        <v>123.76</v>
      </c>
      <c r="AT24" s="12">
        <f t="shared" si="15"/>
        <v>144.52000000000001</v>
      </c>
      <c r="AU24" s="12">
        <f t="shared" si="16"/>
        <v>136.22</v>
      </c>
      <c r="AV24" s="12">
        <f t="shared" si="17"/>
        <v>155.61000000000001</v>
      </c>
      <c r="AW24" s="12">
        <f t="shared" si="18"/>
        <v>205.95</v>
      </c>
      <c r="AX24" s="12">
        <f t="shared" si="19"/>
        <v>197.07</v>
      </c>
      <c r="AY24" s="12">
        <f t="shared" si="20"/>
        <v>146.72999999999999</v>
      </c>
      <c r="AZ24" s="12">
        <f t="shared" si="21"/>
        <v>120.78</v>
      </c>
      <c r="BA24" s="12">
        <f t="shared" si="22"/>
        <v>135.88</v>
      </c>
      <c r="BC24" s="8" t="str">
        <f t="shared" si="4"/>
        <v>GUATEMALA</v>
      </c>
      <c r="BD24" s="8">
        <f t="shared" si="4"/>
        <v>1771</v>
      </c>
      <c r="BE24" s="14">
        <f t="shared" si="23"/>
        <v>9.08899131874817E-2</v>
      </c>
      <c r="BF24" s="14">
        <f t="shared" si="5"/>
        <v>8.1132859150341324E-2</v>
      </c>
      <c r="BG24" s="14">
        <f t="shared" si="6"/>
        <v>7.0167944143915514E-2</v>
      </c>
      <c r="BH24" s="14">
        <f t="shared" si="7"/>
        <v>6.3052418677573635E-2</v>
      </c>
      <c r="BI24" s="14">
        <f t="shared" si="7"/>
        <v>7.2023087924189377E-2</v>
      </c>
      <c r="BJ24" s="14">
        <f t="shared" si="7"/>
        <v>8.5300446788351039E-2</v>
      </c>
      <c r="BK24" s="14">
        <f t="shared" si="7"/>
        <v>8.9803978110790231E-2</v>
      </c>
      <c r="BL24" s="14">
        <f t="shared" si="7"/>
        <v>9.4129731509834016E-2</v>
      </c>
      <c r="BM24" s="14">
        <f t="shared" si="7"/>
        <v>9.7397600308798724E-2</v>
      </c>
      <c r="BN24" s="14">
        <f t="shared" si="7"/>
        <v>8.7828835274108799E-2</v>
      </c>
      <c r="BO24" s="14">
        <f t="shared" si="7"/>
        <v>8.2181898250768437E-2</v>
      </c>
      <c r="BP24" s="14">
        <f t="shared" si="7"/>
        <v>8.6091286673847189E-2</v>
      </c>
      <c r="BR24" s="8" t="str">
        <f t="shared" si="8"/>
        <v>GUATEMALA</v>
      </c>
      <c r="BS24" s="8">
        <f t="shared" si="8"/>
        <v>1771</v>
      </c>
      <c r="BT24" s="14">
        <f t="shared" si="9"/>
        <v>1.0425699720075505</v>
      </c>
      <c r="BU24" s="14">
        <f t="shared" si="9"/>
        <v>1.1391505888876388</v>
      </c>
      <c r="BV24" s="14">
        <f t="shared" si="9"/>
        <v>1.4614712279520365</v>
      </c>
      <c r="BW24" s="14">
        <f t="shared" si="9"/>
        <v>1.569423292218773</v>
      </c>
      <c r="BX24" s="14">
        <f t="shared" si="9"/>
        <v>1.6044137168110415</v>
      </c>
      <c r="BY24" s="14">
        <f t="shared" si="9"/>
        <v>1.2769332157463114</v>
      </c>
      <c r="BZ24" s="14">
        <f t="shared" si="9"/>
        <v>1.3855391103420072</v>
      </c>
      <c r="CA24" s="14">
        <f t="shared" si="9"/>
        <v>1.7494827352988769</v>
      </c>
      <c r="CB24" s="14">
        <f t="shared" si="9"/>
        <v>1.617869942529734</v>
      </c>
      <c r="CC24" s="14">
        <f t="shared" si="9"/>
        <v>1.335856746590377</v>
      </c>
      <c r="CD24" s="14">
        <f t="shared" si="9"/>
        <v>1.1751490701672456</v>
      </c>
      <c r="CE24" s="14">
        <f t="shared" si="9"/>
        <v>1.2620120277990143</v>
      </c>
    </row>
    <row r="25" spans="1:83" x14ac:dyDescent="0.3">
      <c r="A25" s="8" t="s">
        <v>0</v>
      </c>
      <c r="B25" s="8">
        <v>1840</v>
      </c>
      <c r="C25" s="34">
        <v>88.828992805755306</v>
      </c>
      <c r="D25" s="34">
        <v>64.366466165413499</v>
      </c>
      <c r="E25" s="34">
        <v>50.075142348754397</v>
      </c>
      <c r="F25" s="34">
        <v>46.967414104882401</v>
      </c>
      <c r="G25" s="34">
        <v>48.011606557377</v>
      </c>
      <c r="H25" s="34">
        <v>60.239940915805001</v>
      </c>
      <c r="I25" s="34">
        <v>53.658690851735003</v>
      </c>
      <c r="J25" s="34">
        <v>48.052097130242799</v>
      </c>
      <c r="K25" s="34">
        <v>51.082877813504801</v>
      </c>
      <c r="L25" s="34">
        <v>50.187404844290597</v>
      </c>
      <c r="M25" s="34">
        <v>56.110776566757401</v>
      </c>
      <c r="N25" s="34">
        <v>52.808066465256701</v>
      </c>
      <c r="O25" s="10">
        <v>51.360863787375401</v>
      </c>
      <c r="P25" s="10">
        <v>48.550106609808097</v>
      </c>
      <c r="Q25" s="10">
        <v>36.246603448275799</v>
      </c>
      <c r="R25" s="10">
        <v>30.329689781021798</v>
      </c>
      <c r="S25" s="10">
        <v>37.779039855072398</v>
      </c>
      <c r="T25" s="10">
        <v>61.227967145790501</v>
      </c>
      <c r="U25" s="10">
        <v>67.982248995983895</v>
      </c>
      <c r="V25" s="10">
        <v>56.687359550561702</v>
      </c>
      <c r="W25" s="10">
        <v>63.966478494623601</v>
      </c>
      <c r="X25" s="10">
        <v>78.611456166419003</v>
      </c>
      <c r="Y25" s="10">
        <v>68.481480362537695</v>
      </c>
      <c r="Z25" s="10">
        <v>67.706070588235207</v>
      </c>
      <c r="AA25" s="9">
        <v>73.9246206896551</v>
      </c>
      <c r="AB25" s="9">
        <v>77.011123139377503</v>
      </c>
      <c r="AC25" s="9">
        <v>82.541742983751803</v>
      </c>
      <c r="AD25" s="9">
        <v>79.131722488038207</v>
      </c>
      <c r="AE25" s="9">
        <v>100.89676532769499</v>
      </c>
      <c r="AF25" s="9">
        <v>100.856576086956</v>
      </c>
      <c r="AG25" s="9">
        <v>111.624116575591</v>
      </c>
      <c r="AH25" s="9">
        <v>141.99615497075999</v>
      </c>
      <c r="AI25" s="9">
        <v>138.30461305007501</v>
      </c>
      <c r="AJ25" s="9">
        <v>94.950348837209305</v>
      </c>
      <c r="AK25" s="9">
        <v>81.208387096774103</v>
      </c>
      <c r="AL25" s="9">
        <v>92.567253886010306</v>
      </c>
      <c r="AM25" s="11"/>
      <c r="AN25" s="8" t="str">
        <f t="shared" si="111"/>
        <v>GUATEMALA</v>
      </c>
      <c r="AO25" s="8">
        <f t="shared" si="10"/>
        <v>1840</v>
      </c>
      <c r="AP25" s="12">
        <f t="shared" si="11"/>
        <v>100.93</v>
      </c>
      <c r="AQ25" s="12">
        <f t="shared" si="12"/>
        <v>103.86</v>
      </c>
      <c r="AR25" s="12">
        <f t="shared" si="13"/>
        <v>118.41</v>
      </c>
      <c r="AS25" s="12">
        <f t="shared" si="14"/>
        <v>118.96</v>
      </c>
      <c r="AT25" s="12">
        <f t="shared" si="15"/>
        <v>150.82</v>
      </c>
      <c r="AU25" s="12">
        <f t="shared" si="16"/>
        <v>138.37</v>
      </c>
      <c r="AV25" s="12">
        <f t="shared" si="17"/>
        <v>158.55000000000001</v>
      </c>
      <c r="AW25" s="12">
        <f t="shared" si="18"/>
        <v>212.42</v>
      </c>
      <c r="AX25" s="12">
        <f t="shared" si="19"/>
        <v>202.12</v>
      </c>
      <c r="AY25" s="12">
        <f t="shared" si="20"/>
        <v>145.04</v>
      </c>
      <c r="AZ25" s="12">
        <f t="shared" si="21"/>
        <v>115.71</v>
      </c>
      <c r="BA25" s="12">
        <f t="shared" si="22"/>
        <v>131.9</v>
      </c>
      <c r="BC25" s="8" t="str">
        <f t="shared" si="4"/>
        <v>GUATEMALA</v>
      </c>
      <c r="BD25" s="8">
        <f t="shared" si="4"/>
        <v>1840</v>
      </c>
      <c r="BE25" s="14">
        <f t="shared" si="23"/>
        <v>8.5157590401491623E-2</v>
      </c>
      <c r="BF25" s="14">
        <f t="shared" si="5"/>
        <v>7.5538025918879842E-2</v>
      </c>
      <c r="BG25" s="14">
        <f t="shared" si="6"/>
        <v>6.71603713763302E-2</v>
      </c>
      <c r="BH25" s="14">
        <f t="shared" si="7"/>
        <v>6.2214858576539682E-2</v>
      </c>
      <c r="BI25" s="14">
        <f t="shared" si="7"/>
        <v>7.4249300392169121E-2</v>
      </c>
      <c r="BJ25" s="14">
        <f t="shared" si="7"/>
        <v>8.8422873584304784E-2</v>
      </c>
      <c r="BK25" s="14">
        <f t="shared" si="7"/>
        <v>9.2774156992858736E-2</v>
      </c>
      <c r="BL25" s="14">
        <f t="shared" si="7"/>
        <v>9.8131664991224249E-2</v>
      </c>
      <c r="BM25" s="14">
        <f t="shared" si="7"/>
        <v>0.10076391761545082</v>
      </c>
      <c r="BN25" s="14">
        <f t="shared" si="7"/>
        <v>8.8989515359680707E-2</v>
      </c>
      <c r="BO25" s="14">
        <f t="shared" si="7"/>
        <v>8.1851013395926903E-2</v>
      </c>
      <c r="BP25" s="14">
        <f t="shared" si="7"/>
        <v>8.474671139514342E-2</v>
      </c>
      <c r="BR25" s="8" t="str">
        <f t="shared" si="8"/>
        <v>GUATEMALA</v>
      </c>
      <c r="BS25" s="8">
        <f t="shared" si="8"/>
        <v>1840</v>
      </c>
      <c r="BT25" s="14">
        <f t="shared" si="9"/>
        <v>1.0087587112395131</v>
      </c>
      <c r="BU25" s="14">
        <f t="shared" si="9"/>
        <v>1.1702479240596093</v>
      </c>
      <c r="BV25" s="14">
        <f t="shared" si="9"/>
        <v>1.5005356064760078</v>
      </c>
      <c r="BW25" s="14">
        <f t="shared" si="9"/>
        <v>1.6274058803866622</v>
      </c>
      <c r="BX25" s="14">
        <f t="shared" si="9"/>
        <v>1.7287902841425717</v>
      </c>
      <c r="BY25" s="14">
        <f t="shared" si="9"/>
        <v>1.3318160163669375</v>
      </c>
      <c r="BZ25" s="14">
        <f t="shared" si="9"/>
        <v>1.4544490104238281</v>
      </c>
      <c r="CA25" s="14">
        <f t="shared" si="9"/>
        <v>1.8423030219449961</v>
      </c>
      <c r="CB25" s="14">
        <f t="shared" si="9"/>
        <v>1.7071759090391034</v>
      </c>
      <c r="CC25" s="14">
        <f t="shared" si="9"/>
        <v>1.3871009597890065</v>
      </c>
      <c r="CD25" s="14">
        <f t="shared" si="9"/>
        <v>1.2031569033347091</v>
      </c>
      <c r="CE25" s="14">
        <f t="shared" si="9"/>
        <v>1.3246544467727568</v>
      </c>
    </row>
    <row r="26" spans="1:83" x14ac:dyDescent="0.3">
      <c r="A26" s="8" t="s">
        <v>0</v>
      </c>
      <c r="B26" s="8">
        <v>1845</v>
      </c>
      <c r="C26" s="34">
        <v>88.981464285714196</v>
      </c>
      <c r="D26" s="34">
        <v>64.513176691729299</v>
      </c>
      <c r="E26" s="34">
        <v>50.10128113879</v>
      </c>
      <c r="F26" s="34">
        <v>47.086871609403197</v>
      </c>
      <c r="G26" s="34">
        <v>48.088049180327801</v>
      </c>
      <c r="H26" s="34">
        <v>60.453353028064903</v>
      </c>
      <c r="I26" s="34">
        <v>53.707570977917896</v>
      </c>
      <c r="J26" s="34">
        <v>48.125209713024198</v>
      </c>
      <c r="K26" s="34">
        <v>51.229453376205697</v>
      </c>
      <c r="L26" s="34">
        <v>50.297543252595098</v>
      </c>
      <c r="M26" s="34">
        <v>56.260013440860199</v>
      </c>
      <c r="N26" s="34">
        <v>53.032326283987899</v>
      </c>
      <c r="O26" s="10">
        <v>51.508106312292298</v>
      </c>
      <c r="P26" s="10">
        <v>48.647185501065998</v>
      </c>
      <c r="Q26" s="10">
        <v>36.117155172413703</v>
      </c>
      <c r="R26" s="10">
        <v>30.2432116788321</v>
      </c>
      <c r="S26" s="10">
        <v>37.772355072463697</v>
      </c>
      <c r="T26" s="10">
        <v>61.163059548254601</v>
      </c>
      <c r="U26" s="10">
        <v>68.344095238095207</v>
      </c>
      <c r="V26" s="10">
        <v>56.759719101123501</v>
      </c>
      <c r="W26" s="10">
        <v>64.072083333333296</v>
      </c>
      <c r="X26" s="10">
        <v>78.780351390922405</v>
      </c>
      <c r="Y26" s="10">
        <v>68.657160120845901</v>
      </c>
      <c r="Z26" s="10">
        <v>67.936752941176394</v>
      </c>
      <c r="AA26" s="9">
        <v>74.024275862068905</v>
      </c>
      <c r="AB26" s="9">
        <v>77.144424898511502</v>
      </c>
      <c r="AC26" s="9">
        <v>82.859320531757703</v>
      </c>
      <c r="AD26" s="9">
        <v>79.307145135566103</v>
      </c>
      <c r="AE26" s="9">
        <v>101.02832980972499</v>
      </c>
      <c r="AF26" s="9">
        <v>100.94168478260799</v>
      </c>
      <c r="AG26" s="9">
        <v>111.66888888888801</v>
      </c>
      <c r="AH26" s="9">
        <v>142.24837719298199</v>
      </c>
      <c r="AI26" s="9">
        <v>139.04158682634699</v>
      </c>
      <c r="AJ26" s="9">
        <v>95.148643410852699</v>
      </c>
      <c r="AK26" s="9">
        <v>81.269449715370001</v>
      </c>
      <c r="AL26" s="9">
        <v>92.6865803108808</v>
      </c>
      <c r="AM26" s="11"/>
      <c r="AN26" s="8" t="str">
        <f t="shared" si="111"/>
        <v>GUATEMALA</v>
      </c>
      <c r="AO26" s="8">
        <f t="shared" si="10"/>
        <v>1845</v>
      </c>
      <c r="AP26" s="12">
        <f t="shared" si="11"/>
        <v>101.05</v>
      </c>
      <c r="AQ26" s="12">
        <f t="shared" si="12"/>
        <v>104.05</v>
      </c>
      <c r="AR26" s="12">
        <f t="shared" si="13"/>
        <v>119.12</v>
      </c>
      <c r="AS26" s="12">
        <f t="shared" si="14"/>
        <v>119.49</v>
      </c>
      <c r="AT26" s="12">
        <f t="shared" si="15"/>
        <v>151.1</v>
      </c>
      <c r="AU26" s="12">
        <f t="shared" si="16"/>
        <v>138.44</v>
      </c>
      <c r="AV26" s="12">
        <f t="shared" si="17"/>
        <v>158.72999999999999</v>
      </c>
      <c r="AW26" s="12">
        <f t="shared" si="18"/>
        <v>212.83</v>
      </c>
      <c r="AX26" s="12">
        <f t="shared" si="19"/>
        <v>203.3</v>
      </c>
      <c r="AY26" s="12">
        <f t="shared" si="20"/>
        <v>145.34</v>
      </c>
      <c r="AZ26" s="12">
        <f t="shared" si="21"/>
        <v>115.82</v>
      </c>
      <c r="BA26" s="12">
        <f t="shared" si="22"/>
        <v>132.07</v>
      </c>
      <c r="BC26" s="8" t="str">
        <f t="shared" si="4"/>
        <v>GUATEMALA</v>
      </c>
      <c r="BD26" s="8">
        <f t="shared" si="4"/>
        <v>1845</v>
      </c>
      <c r="BE26" s="14">
        <f t="shared" si="23"/>
        <v>8.515001102811498E-2</v>
      </c>
      <c r="BF26" s="14">
        <f t="shared" si="5"/>
        <v>7.5540367146154211E-2</v>
      </c>
      <c r="BG26" s="14">
        <f t="shared" si="6"/>
        <v>6.7114422203354701E-2</v>
      </c>
      <c r="BH26" s="14">
        <f t="shared" si="7"/>
        <v>6.2176227538684382E-2</v>
      </c>
      <c r="BI26" s="14">
        <f t="shared" si="7"/>
        <v>7.4184384966569095E-2</v>
      </c>
      <c r="BJ26" s="14">
        <f t="shared" si="7"/>
        <v>8.8343129160364145E-2</v>
      </c>
      <c r="BK26" s="14">
        <f t="shared" si="7"/>
        <v>9.277400118030818E-2</v>
      </c>
      <c r="BL26" s="14">
        <f t="shared" si="7"/>
        <v>9.8098113847574567E-2</v>
      </c>
      <c r="BM26" s="14">
        <f t="shared" si="7"/>
        <v>0.10096000855607561</v>
      </c>
      <c r="BN26" s="14">
        <f t="shared" si="7"/>
        <v>8.9005406891900438E-2</v>
      </c>
      <c r="BO26" s="14">
        <f t="shared" si="7"/>
        <v>8.1844568710208787E-2</v>
      </c>
      <c r="BP26" s="14">
        <f t="shared" si="7"/>
        <v>8.4809358770690818E-2</v>
      </c>
      <c r="BR26" s="8" t="str">
        <f t="shared" si="8"/>
        <v>GUATEMALA</v>
      </c>
      <c r="BS26" s="8">
        <f t="shared" si="8"/>
        <v>1845</v>
      </c>
      <c r="BT26" s="14">
        <f t="shared" si="9"/>
        <v>1.008000846853933</v>
      </c>
      <c r="BU26" s="14">
        <f t="shared" si="9"/>
        <v>1.1699300440676823</v>
      </c>
      <c r="BV26" s="14">
        <f t="shared" si="9"/>
        <v>1.5075323398184355</v>
      </c>
      <c r="BW26" s="14">
        <f t="shared" si="9"/>
        <v>1.6322988521505302</v>
      </c>
      <c r="BX26" s="14">
        <f t="shared" si="9"/>
        <v>1.7300732261018106</v>
      </c>
      <c r="BY26" s="14">
        <f t="shared" si="9"/>
        <v>1.331054919604959</v>
      </c>
      <c r="BZ26" s="14">
        <f t="shared" si="9"/>
        <v>1.4532220422761544</v>
      </c>
      <c r="CA26" s="14">
        <f t="shared" si="9"/>
        <v>1.8427838606668994</v>
      </c>
      <c r="CB26" s="14">
        <f t="shared" si="9"/>
        <v>1.7103845164267271</v>
      </c>
      <c r="CC26" s="14">
        <f t="shared" si="9"/>
        <v>1.3870287593915211</v>
      </c>
      <c r="CD26" s="14">
        <f t="shared" si="9"/>
        <v>1.2020270222670677</v>
      </c>
      <c r="CE26" s="14">
        <f t="shared" si="9"/>
        <v>1.3226755364213343</v>
      </c>
    </row>
    <row r="27" spans="1:83" x14ac:dyDescent="0.3">
      <c r="A27" s="8" t="s">
        <v>1</v>
      </c>
      <c r="B27" s="8">
        <v>3034</v>
      </c>
      <c r="C27" s="34">
        <v>96.750035714285701</v>
      </c>
      <c r="D27" s="34">
        <v>79.257349624060097</v>
      </c>
      <c r="E27" s="34">
        <v>60.6372775800711</v>
      </c>
      <c r="F27" s="34">
        <v>52.273037974683497</v>
      </c>
      <c r="G27" s="34">
        <v>56.419754098360599</v>
      </c>
      <c r="H27" s="34">
        <v>67.978833087149098</v>
      </c>
      <c r="I27" s="34">
        <v>68.038596214511003</v>
      </c>
      <c r="J27" s="34">
        <v>52.654812362030903</v>
      </c>
      <c r="K27" s="34">
        <v>54.845337620578697</v>
      </c>
      <c r="L27" s="34">
        <v>54.781159169550101</v>
      </c>
      <c r="M27" s="34">
        <v>59.635618279569798</v>
      </c>
      <c r="N27" s="34">
        <v>58.736072507552798</v>
      </c>
      <c r="O27" s="10">
        <v>61.862757475083001</v>
      </c>
      <c r="P27" s="10">
        <v>59.050938166311298</v>
      </c>
      <c r="Q27" s="10">
        <v>41.009827586206796</v>
      </c>
      <c r="R27" s="10">
        <v>35.055474452554698</v>
      </c>
      <c r="S27" s="10">
        <v>41.666992753623099</v>
      </c>
      <c r="T27" s="10">
        <v>66.105010266940397</v>
      </c>
      <c r="U27" s="10">
        <v>77.933466666666604</v>
      </c>
      <c r="V27" s="10">
        <v>61.681292134831402</v>
      </c>
      <c r="W27" s="10">
        <v>70.520940860215006</v>
      </c>
      <c r="X27" s="10">
        <v>86.620190336749602</v>
      </c>
      <c r="Y27" s="10">
        <v>79.299395770392707</v>
      </c>
      <c r="Z27" s="10">
        <v>78.4082823529411</v>
      </c>
      <c r="AA27" s="9">
        <v>88.337999999999994</v>
      </c>
      <c r="AB27" s="9">
        <v>88.190541271989105</v>
      </c>
      <c r="AC27" s="9">
        <v>94.643116691285002</v>
      </c>
      <c r="AD27" s="9">
        <v>88.058165869218499</v>
      </c>
      <c r="AE27" s="9">
        <v>116.909661733615</v>
      </c>
      <c r="AF27" s="9">
        <v>124.287083333333</v>
      </c>
      <c r="AG27" s="9">
        <v>147.03748633879701</v>
      </c>
      <c r="AH27" s="9">
        <v>156.21741228070101</v>
      </c>
      <c r="AI27" s="9">
        <v>137.310523952095</v>
      </c>
      <c r="AJ27" s="9">
        <v>98.743042635658895</v>
      </c>
      <c r="AK27" s="9">
        <v>85.165768500948701</v>
      </c>
      <c r="AL27" s="9">
        <v>97.161632124352295</v>
      </c>
      <c r="AM27" s="11"/>
      <c r="AN27" s="8" t="str">
        <f t="shared" si="111"/>
        <v>HONDURAS</v>
      </c>
      <c r="AO27" s="8">
        <f t="shared" si="10"/>
        <v>3034</v>
      </c>
      <c r="AP27" s="12">
        <f t="shared" si="11"/>
        <v>118.69</v>
      </c>
      <c r="AQ27" s="12">
        <f t="shared" si="12"/>
        <v>117.87</v>
      </c>
      <c r="AR27" s="12">
        <f t="shared" si="13"/>
        <v>136.18</v>
      </c>
      <c r="AS27" s="12">
        <f t="shared" si="14"/>
        <v>129.77000000000001</v>
      </c>
      <c r="AT27" s="12">
        <f t="shared" si="15"/>
        <v>177.16</v>
      </c>
      <c r="AU27" s="12">
        <f t="shared" si="16"/>
        <v>171.34</v>
      </c>
      <c r="AV27" s="12">
        <f t="shared" si="17"/>
        <v>206.55</v>
      </c>
      <c r="AW27" s="12">
        <f t="shared" si="18"/>
        <v>232.98</v>
      </c>
      <c r="AX27" s="12">
        <f t="shared" si="19"/>
        <v>197.43</v>
      </c>
      <c r="AY27" s="12">
        <f t="shared" si="20"/>
        <v>151.91999999999999</v>
      </c>
      <c r="AZ27" s="12">
        <f t="shared" si="21"/>
        <v>125.23</v>
      </c>
      <c r="BA27" s="12">
        <f t="shared" si="22"/>
        <v>140.22</v>
      </c>
      <c r="BC27" s="8" t="str">
        <f t="shared" si="4"/>
        <v>HONDURAS</v>
      </c>
      <c r="BD27" s="8">
        <f t="shared" si="4"/>
        <v>3034</v>
      </c>
      <c r="BE27" s="14">
        <f t="shared" si="23"/>
        <v>8.6854044858510213E-2</v>
      </c>
      <c r="BF27" s="14">
        <f t="shared" si="5"/>
        <v>7.9660968914957081E-2</v>
      </c>
      <c r="BG27" s="14">
        <f t="shared" si="6"/>
        <v>6.9036424278379832E-2</v>
      </c>
      <c r="BH27" s="14">
        <f t="shared" si="7"/>
        <v>6.1684525194719383E-2</v>
      </c>
      <c r="BI27" s="14">
        <f t="shared" si="7"/>
        <v>7.5615500053862833E-2</v>
      </c>
      <c r="BJ27" s="14">
        <f t="shared" si="7"/>
        <v>9.0870572905737551E-2</v>
      </c>
      <c r="BK27" s="14">
        <f t="shared" si="7"/>
        <v>0.10305317996046476</v>
      </c>
      <c r="BL27" s="14">
        <f t="shared" si="7"/>
        <v>9.5155261416013159E-2</v>
      </c>
      <c r="BM27" s="14">
        <f t="shared" si="7"/>
        <v>9.2384974703447587E-2</v>
      </c>
      <c r="BN27" s="14">
        <f t="shared" si="7"/>
        <v>8.4460193620934126E-2</v>
      </c>
      <c r="BO27" s="14">
        <f t="shared" si="7"/>
        <v>7.8817561867794872E-2</v>
      </c>
      <c r="BP27" s="14">
        <f t="shared" si="7"/>
        <v>8.2406792225178535E-2</v>
      </c>
      <c r="BR27" s="8" t="str">
        <f t="shared" si="8"/>
        <v>HONDURAS</v>
      </c>
      <c r="BS27" s="8">
        <f t="shared" si="8"/>
        <v>3034</v>
      </c>
      <c r="BT27" s="14">
        <f t="shared" si="9"/>
        <v>1.0336877473159567</v>
      </c>
      <c r="BU27" s="14">
        <f t="shared" si="9"/>
        <v>1.1192593461963449</v>
      </c>
      <c r="BV27" s="14">
        <f t="shared" si="9"/>
        <v>1.4920646611121546</v>
      </c>
      <c r="BW27" s="14">
        <f t="shared" ref="BW27:CE55" si="112">(1+0.5*((+R27-F27)/F27 +(AD27-R27)/R27))</f>
        <v>1.5912943254375747</v>
      </c>
      <c r="BX27" s="14">
        <f t="shared" si="112"/>
        <v>1.7721638622593314</v>
      </c>
      <c r="BY27" s="14">
        <f t="shared" si="112"/>
        <v>1.4262906969276257</v>
      </c>
      <c r="BZ27" s="14">
        <f t="shared" si="112"/>
        <v>1.5160677890113319</v>
      </c>
      <c r="CA27" s="14">
        <f t="shared" si="112"/>
        <v>1.8520410534144975</v>
      </c>
      <c r="CB27" s="14">
        <f t="shared" si="112"/>
        <v>1.6164516735835153</v>
      </c>
      <c r="CC27" s="14">
        <f t="shared" si="112"/>
        <v>1.3605790800611102</v>
      </c>
      <c r="CD27" s="14">
        <f t="shared" si="112"/>
        <v>1.2018548092568679</v>
      </c>
      <c r="CE27" s="14">
        <f t="shared" si="112"/>
        <v>1.2870505733005224</v>
      </c>
    </row>
    <row r="28" spans="1:83" x14ac:dyDescent="0.3">
      <c r="A28" s="8" t="s">
        <v>1</v>
      </c>
      <c r="B28" s="8">
        <v>3183</v>
      </c>
      <c r="C28" s="34">
        <v>98.749464285714197</v>
      </c>
      <c r="D28" s="34">
        <v>80.337086466165402</v>
      </c>
      <c r="E28" s="34">
        <v>61.601708185053297</v>
      </c>
      <c r="F28" s="34">
        <v>53.377703435804698</v>
      </c>
      <c r="G28" s="34">
        <v>57.506114754098299</v>
      </c>
      <c r="H28" s="34">
        <v>68.833648449039799</v>
      </c>
      <c r="I28" s="34">
        <v>68.494905362775995</v>
      </c>
      <c r="J28" s="34">
        <v>53.855452538631297</v>
      </c>
      <c r="K28" s="34">
        <v>56.826511254019202</v>
      </c>
      <c r="L28" s="34">
        <v>56.6974567474048</v>
      </c>
      <c r="M28" s="34">
        <v>61.901532258064499</v>
      </c>
      <c r="N28" s="34">
        <v>60.648700906344402</v>
      </c>
      <c r="O28" s="10">
        <v>62.670066445182698</v>
      </c>
      <c r="P28" s="10">
        <v>59.999381663112999</v>
      </c>
      <c r="Q28" s="10">
        <v>41.787103448275801</v>
      </c>
      <c r="R28" s="10">
        <v>35.365456204379498</v>
      </c>
      <c r="S28" s="10">
        <v>42.447210144927503</v>
      </c>
      <c r="T28" s="10">
        <v>66.721601642710397</v>
      </c>
      <c r="U28" s="10">
        <v>76.630285714285705</v>
      </c>
      <c r="V28" s="10">
        <v>62.160884831460599</v>
      </c>
      <c r="W28" s="10">
        <v>71.244435483870902</v>
      </c>
      <c r="X28" s="10">
        <v>87.348784773060004</v>
      </c>
      <c r="Y28" s="10">
        <v>80.452824773413795</v>
      </c>
      <c r="Z28" s="10">
        <v>79.991294117647001</v>
      </c>
      <c r="AA28" s="9">
        <v>89.505103448275804</v>
      </c>
      <c r="AB28" s="9">
        <v>88.9224627875507</v>
      </c>
      <c r="AC28" s="9">
        <v>94.973559822747404</v>
      </c>
      <c r="AD28" s="9">
        <v>88.381897926634693</v>
      </c>
      <c r="AE28" s="9">
        <v>112.99763213530601</v>
      </c>
      <c r="AF28" s="9">
        <v>122.141177536231</v>
      </c>
      <c r="AG28" s="9">
        <v>144.25590163934399</v>
      </c>
      <c r="AH28" s="9">
        <v>153.84007309941501</v>
      </c>
      <c r="AI28" s="9">
        <v>141.745089820359</v>
      </c>
      <c r="AJ28" s="9">
        <v>99.351879844961204</v>
      </c>
      <c r="AK28" s="9">
        <v>85.578425047438301</v>
      </c>
      <c r="AL28" s="9">
        <v>98.636191709844496</v>
      </c>
      <c r="AM28" s="11"/>
      <c r="AN28" s="8" t="str">
        <f t="shared" si="111"/>
        <v>HONDURAS</v>
      </c>
      <c r="AO28" s="8">
        <f t="shared" si="10"/>
        <v>3183</v>
      </c>
      <c r="AP28" s="12">
        <f t="shared" si="11"/>
        <v>119.23</v>
      </c>
      <c r="AQ28" s="12">
        <f t="shared" si="12"/>
        <v>117.7</v>
      </c>
      <c r="AR28" s="12">
        <f t="shared" si="13"/>
        <v>134.84</v>
      </c>
      <c r="AS28" s="12">
        <f t="shared" si="14"/>
        <v>128.99</v>
      </c>
      <c r="AT28" s="12">
        <f t="shared" si="15"/>
        <v>166.78</v>
      </c>
      <c r="AU28" s="12">
        <f t="shared" si="16"/>
        <v>166.2</v>
      </c>
      <c r="AV28" s="12">
        <f t="shared" si="17"/>
        <v>200.05</v>
      </c>
      <c r="AW28" s="12">
        <f t="shared" si="18"/>
        <v>225.58</v>
      </c>
      <c r="AX28" s="12">
        <f t="shared" si="19"/>
        <v>201.57</v>
      </c>
      <c r="AY28" s="12">
        <f t="shared" si="20"/>
        <v>150.13999999999999</v>
      </c>
      <c r="AZ28" s="12">
        <f t="shared" si="21"/>
        <v>124.08</v>
      </c>
      <c r="BA28" s="12">
        <f t="shared" si="22"/>
        <v>140.65</v>
      </c>
      <c r="BC28" s="8" t="str">
        <f t="shared" si="4"/>
        <v>HONDURAS</v>
      </c>
      <c r="BD28" s="8">
        <f t="shared" si="4"/>
        <v>3183</v>
      </c>
      <c r="BE28" s="14">
        <f t="shared" si="23"/>
        <v>8.7552851370213125E-2</v>
      </c>
      <c r="BF28" s="14">
        <f t="shared" si="5"/>
        <v>7.9993234500533306E-2</v>
      </c>
      <c r="BG28" s="14">
        <f t="shared" si="6"/>
        <v>6.921277889812856E-2</v>
      </c>
      <c r="BH28" s="14">
        <f t="shared" si="7"/>
        <v>6.1802636037778552E-2</v>
      </c>
      <c r="BI28" s="14">
        <f t="shared" si="7"/>
        <v>7.4303041434578387E-2</v>
      </c>
      <c r="BJ28" s="14">
        <f t="shared" si="7"/>
        <v>8.9915671693824556E-2</v>
      </c>
      <c r="BK28" s="14">
        <f t="shared" si="7"/>
        <v>0.10097111382797937</v>
      </c>
      <c r="BL28" s="14">
        <f t="shared" si="7"/>
        <v>9.4158543956530477E-2</v>
      </c>
      <c r="BM28" s="14">
        <f t="shared" si="7"/>
        <v>9.4144456654727079E-2</v>
      </c>
      <c r="BN28" s="14">
        <f t="shared" si="7"/>
        <v>8.4926693679982387E-2</v>
      </c>
      <c r="BO28" s="14">
        <f t="shared" si="7"/>
        <v>7.9530513442952228E-2</v>
      </c>
      <c r="BP28" s="14">
        <f t="shared" si="7"/>
        <v>8.3488464502771947E-2</v>
      </c>
      <c r="BR28" s="8" t="str">
        <f t="shared" si="8"/>
        <v>HONDURAS</v>
      </c>
      <c r="BS28" s="8">
        <f t="shared" si="8"/>
        <v>3183</v>
      </c>
      <c r="BT28" s="14">
        <f t="shared" ref="BT28:BY59" si="113">(1+0.5*((+O28-C28)/C28 +(AA28-O28)/O28))</f>
        <v>1.0314162361731554</v>
      </c>
      <c r="BU28" s="14">
        <f t="shared" si="113"/>
        <v>1.1144508486932532</v>
      </c>
      <c r="BV28" s="14">
        <f t="shared" si="113"/>
        <v>1.4755696082670147</v>
      </c>
      <c r="BW28" s="14">
        <f t="shared" si="112"/>
        <v>1.5808267712146498</v>
      </c>
      <c r="BX28" s="14">
        <f t="shared" si="112"/>
        <v>1.7001041350261175</v>
      </c>
      <c r="BY28" s="14">
        <f t="shared" si="112"/>
        <v>1.3999629238568383</v>
      </c>
      <c r="BZ28" s="14">
        <f t="shared" si="112"/>
        <v>1.5006327670829931</v>
      </c>
      <c r="CA28" s="14">
        <f t="shared" si="112"/>
        <v>1.8145432662978069</v>
      </c>
      <c r="CB28" s="14">
        <f t="shared" si="112"/>
        <v>1.6216392114262481</v>
      </c>
      <c r="CC28" s="14">
        <f t="shared" si="112"/>
        <v>1.3390138762112829</v>
      </c>
      <c r="CD28" s="14">
        <f t="shared" si="112"/>
        <v>1.1816998745078884</v>
      </c>
      <c r="CE28" s="14">
        <f t="shared" si="112"/>
        <v>1.2760074931738636</v>
      </c>
    </row>
    <row r="29" spans="1:83" x14ac:dyDescent="0.3">
      <c r="A29" s="8" t="s">
        <v>1</v>
      </c>
      <c r="B29" s="8">
        <v>3211</v>
      </c>
      <c r="C29" s="34">
        <v>96.265785714285698</v>
      </c>
      <c r="D29" s="34">
        <v>78.742218045112693</v>
      </c>
      <c r="E29" s="34">
        <v>60.314857651245497</v>
      </c>
      <c r="F29" s="34">
        <v>52.093092224231398</v>
      </c>
      <c r="G29" s="34">
        <v>56.2006393442622</v>
      </c>
      <c r="H29" s="34">
        <v>67.670856720827103</v>
      </c>
      <c r="I29" s="34">
        <v>67.456356466876898</v>
      </c>
      <c r="J29" s="34">
        <v>52.201280353200801</v>
      </c>
      <c r="K29" s="34">
        <v>54.4770257234726</v>
      </c>
      <c r="L29" s="34">
        <v>54.535346020761203</v>
      </c>
      <c r="M29" s="34">
        <v>59.471357526881697</v>
      </c>
      <c r="N29" s="34">
        <v>58.515936555891201</v>
      </c>
      <c r="O29" s="10">
        <v>61.535016611295603</v>
      </c>
      <c r="P29" s="10">
        <v>58.7505756929637</v>
      </c>
      <c r="Q29" s="10">
        <v>40.881413793103398</v>
      </c>
      <c r="R29" s="10">
        <v>34.993886861313797</v>
      </c>
      <c r="S29" s="10">
        <v>41.587137681159398</v>
      </c>
      <c r="T29" s="10">
        <v>65.830718685831599</v>
      </c>
      <c r="U29" s="10">
        <v>77.7431428571428</v>
      </c>
      <c r="V29" s="10">
        <v>61.600688202247099</v>
      </c>
      <c r="W29" s="10">
        <v>70.480725806451602</v>
      </c>
      <c r="X29" s="10">
        <v>86.486793557832996</v>
      </c>
      <c r="Y29" s="10">
        <v>79.181148036253703</v>
      </c>
      <c r="Z29" s="10">
        <v>78.220611764705794</v>
      </c>
      <c r="AA29" s="9">
        <v>88.126931034482695</v>
      </c>
      <c r="AB29" s="9">
        <v>88.000527740189398</v>
      </c>
      <c r="AC29" s="9">
        <v>94.472939438700095</v>
      </c>
      <c r="AD29" s="9">
        <v>87.882153110047796</v>
      </c>
      <c r="AE29" s="9">
        <v>116.216976744186</v>
      </c>
      <c r="AF29" s="9">
        <v>123.485307971014</v>
      </c>
      <c r="AG29" s="9">
        <v>145.927267759562</v>
      </c>
      <c r="AH29" s="9">
        <v>155.223742690058</v>
      </c>
      <c r="AI29" s="9">
        <v>137.14122754491001</v>
      </c>
      <c r="AJ29" s="9">
        <v>98.579961240309999</v>
      </c>
      <c r="AK29" s="9">
        <v>85.138444022770301</v>
      </c>
      <c r="AL29" s="9">
        <v>96.9356994818652</v>
      </c>
      <c r="AM29" s="11"/>
      <c r="AN29" s="8" t="str">
        <f t="shared" si="111"/>
        <v>HONDURAS</v>
      </c>
      <c r="AO29" s="8">
        <f t="shared" si="10"/>
        <v>3211</v>
      </c>
      <c r="AP29" s="12">
        <f t="shared" si="11"/>
        <v>118.44</v>
      </c>
      <c r="AQ29" s="12">
        <f t="shared" si="12"/>
        <v>117.65</v>
      </c>
      <c r="AR29" s="12">
        <f t="shared" si="13"/>
        <v>135.97</v>
      </c>
      <c r="AS29" s="12">
        <f t="shared" si="14"/>
        <v>129.49</v>
      </c>
      <c r="AT29" s="12">
        <f t="shared" si="15"/>
        <v>175.87</v>
      </c>
      <c r="AU29" s="12">
        <f t="shared" si="16"/>
        <v>170.21</v>
      </c>
      <c r="AV29" s="12">
        <f t="shared" si="17"/>
        <v>205.07</v>
      </c>
      <c r="AW29" s="12">
        <f t="shared" si="18"/>
        <v>231.43</v>
      </c>
      <c r="AX29" s="12">
        <f t="shared" si="19"/>
        <v>197.42</v>
      </c>
      <c r="AY29" s="12">
        <f t="shared" si="20"/>
        <v>151.85</v>
      </c>
      <c r="AZ29" s="12">
        <f t="shared" si="21"/>
        <v>125.22</v>
      </c>
      <c r="BA29" s="12">
        <f t="shared" si="22"/>
        <v>139.94999999999999</v>
      </c>
      <c r="BC29" s="8" t="str">
        <f t="shared" si="4"/>
        <v>HONDURAS</v>
      </c>
      <c r="BD29" s="8">
        <f t="shared" si="4"/>
        <v>3211</v>
      </c>
      <c r="BE29" s="14">
        <f t="shared" si="23"/>
        <v>8.6827612631979773E-2</v>
      </c>
      <c r="BF29" s="14">
        <f t="shared" si="5"/>
        <v>7.9613008670915406E-2</v>
      </c>
      <c r="BG29" s="14">
        <f t="shared" si="6"/>
        <v>6.9083263666258179E-2</v>
      </c>
      <c r="BH29" s="14">
        <f t="shared" si="7"/>
        <v>6.1774862986232235E-2</v>
      </c>
      <c r="BI29" s="14">
        <f t="shared" si="7"/>
        <v>7.5556837806919491E-2</v>
      </c>
      <c r="BJ29" s="14">
        <f t="shared" si="7"/>
        <v>9.0732172644989728E-2</v>
      </c>
      <c r="BK29" s="14">
        <f t="shared" si="7"/>
        <v>0.10278565094618435</v>
      </c>
      <c r="BL29" s="14">
        <f t="shared" si="7"/>
        <v>9.4982619182147357E-2</v>
      </c>
      <c r="BM29" s="14">
        <f t="shared" si="7"/>
        <v>9.2537056782562285E-2</v>
      </c>
      <c r="BN29" s="14">
        <f t="shared" si="7"/>
        <v>8.459427536484071E-2</v>
      </c>
      <c r="BO29" s="14">
        <f t="shared" si="7"/>
        <v>7.9011966709499046E-2</v>
      </c>
      <c r="BP29" s="14">
        <f t="shared" si="7"/>
        <v>8.2500672607471459E-2</v>
      </c>
      <c r="BR29" s="8" t="str">
        <f t="shared" si="8"/>
        <v>HONDURAS</v>
      </c>
      <c r="BS29" s="8">
        <f t="shared" si="8"/>
        <v>3211</v>
      </c>
      <c r="BT29" s="14">
        <f t="shared" si="113"/>
        <v>1.0356814059217452</v>
      </c>
      <c r="BU29" s="14">
        <f t="shared" si="113"/>
        <v>1.1219897158722132</v>
      </c>
      <c r="BV29" s="14">
        <f t="shared" si="113"/>
        <v>1.4943510093269903</v>
      </c>
      <c r="BW29" s="14">
        <f t="shared" si="112"/>
        <v>1.5915570284638474</v>
      </c>
      <c r="BX29" s="14">
        <f t="shared" si="112"/>
        <v>1.7672588044657469</v>
      </c>
      <c r="BY29" s="14">
        <f t="shared" si="112"/>
        <v>1.4243041111482677</v>
      </c>
      <c r="BZ29" s="14">
        <f t="shared" si="112"/>
        <v>1.5147695109272628</v>
      </c>
      <c r="CA29" s="14">
        <f t="shared" si="112"/>
        <v>1.8499493344024953</v>
      </c>
      <c r="CB29" s="14">
        <f t="shared" si="112"/>
        <v>1.6197836583281067</v>
      </c>
      <c r="CC29" s="14">
        <f t="shared" si="112"/>
        <v>1.3628559355056646</v>
      </c>
      <c r="CD29" s="14">
        <f t="shared" si="112"/>
        <v>1.2033264074050825</v>
      </c>
      <c r="CE29" s="14">
        <f t="shared" si="112"/>
        <v>1.2880003144150214</v>
      </c>
    </row>
    <row r="30" spans="1:83" x14ac:dyDescent="0.3">
      <c r="A30" s="8" t="s">
        <v>1</v>
      </c>
      <c r="B30" s="8">
        <v>3301</v>
      </c>
      <c r="C30" s="34">
        <v>96.659142857142797</v>
      </c>
      <c r="D30" s="34">
        <v>79.171278195488696</v>
      </c>
      <c r="E30" s="34">
        <v>60.598007117437703</v>
      </c>
      <c r="F30" s="34">
        <v>52.249783001808296</v>
      </c>
      <c r="G30" s="34">
        <v>56.395967213114702</v>
      </c>
      <c r="H30" s="34">
        <v>67.943220088626205</v>
      </c>
      <c r="I30" s="34">
        <v>67.987649842271196</v>
      </c>
      <c r="J30" s="34">
        <v>52.602052980132399</v>
      </c>
      <c r="K30" s="34">
        <v>54.793504823151103</v>
      </c>
      <c r="L30" s="34">
        <v>54.735207612456698</v>
      </c>
      <c r="M30" s="34">
        <v>59.598965053763401</v>
      </c>
      <c r="N30" s="34">
        <v>58.6881117824773</v>
      </c>
      <c r="O30" s="10">
        <v>61.806677740863698</v>
      </c>
      <c r="P30" s="10">
        <v>58.994690831556497</v>
      </c>
      <c r="Q30" s="10">
        <v>40.990879310344802</v>
      </c>
      <c r="R30" s="10">
        <v>35.052025547445197</v>
      </c>
      <c r="S30" s="10">
        <v>41.674420289855</v>
      </c>
      <c r="T30" s="10">
        <v>66.102813141683697</v>
      </c>
      <c r="U30" s="10">
        <v>77.937504761904705</v>
      </c>
      <c r="V30" s="10">
        <v>61.667373595505602</v>
      </c>
      <c r="W30" s="10">
        <v>70.500940860214996</v>
      </c>
      <c r="X30" s="10">
        <v>86.581844802342601</v>
      </c>
      <c r="Y30" s="10">
        <v>79.286223564954597</v>
      </c>
      <c r="Z30" s="10">
        <v>78.369270588235196</v>
      </c>
      <c r="AA30" s="9">
        <v>88.282724137930998</v>
      </c>
      <c r="AB30" s="9">
        <v>88.155372124492501</v>
      </c>
      <c r="AC30" s="9">
        <v>94.641078286558297</v>
      </c>
      <c r="AD30" s="9">
        <v>88.051244019138693</v>
      </c>
      <c r="AE30" s="9">
        <v>116.868329809725</v>
      </c>
      <c r="AF30" s="9">
        <v>124.234402173913</v>
      </c>
      <c r="AG30" s="9">
        <v>146.94715846994501</v>
      </c>
      <c r="AH30" s="9">
        <v>156.09578947368399</v>
      </c>
      <c r="AI30" s="9">
        <v>137.235179640718</v>
      </c>
      <c r="AJ30" s="9">
        <v>98.702848837209302</v>
      </c>
      <c r="AK30" s="9">
        <v>85.157400379506598</v>
      </c>
      <c r="AL30" s="9">
        <v>97.109715025906695</v>
      </c>
      <c r="AM30" s="11"/>
      <c r="AN30" s="8" t="str">
        <f t="shared" si="111"/>
        <v>HONDURAS</v>
      </c>
      <c r="AO30" s="8">
        <f t="shared" si="10"/>
        <v>3301</v>
      </c>
      <c r="AP30" s="12">
        <f t="shared" si="11"/>
        <v>118.62</v>
      </c>
      <c r="AQ30" s="12">
        <f t="shared" si="12"/>
        <v>117.84</v>
      </c>
      <c r="AR30" s="12">
        <f t="shared" si="13"/>
        <v>136.19</v>
      </c>
      <c r="AS30" s="12">
        <f t="shared" si="14"/>
        <v>129.76</v>
      </c>
      <c r="AT30" s="12">
        <f t="shared" si="15"/>
        <v>177.07</v>
      </c>
      <c r="AU30" s="12">
        <f t="shared" si="16"/>
        <v>171.28</v>
      </c>
      <c r="AV30" s="12">
        <f t="shared" si="17"/>
        <v>206.44</v>
      </c>
      <c r="AW30" s="12">
        <f t="shared" si="18"/>
        <v>232.8</v>
      </c>
      <c r="AX30" s="12">
        <f t="shared" si="19"/>
        <v>197.35</v>
      </c>
      <c r="AY30" s="12">
        <f t="shared" si="20"/>
        <v>151.88999999999999</v>
      </c>
      <c r="AZ30" s="12">
        <f t="shared" si="21"/>
        <v>125.24</v>
      </c>
      <c r="BA30" s="12">
        <f t="shared" si="22"/>
        <v>140.16</v>
      </c>
      <c r="BC30" s="8" t="str">
        <f t="shared" si="4"/>
        <v>HONDURAS</v>
      </c>
      <c r="BD30" s="8">
        <f t="shared" si="4"/>
        <v>3301</v>
      </c>
      <c r="BE30" s="14">
        <f t="shared" si="23"/>
        <v>8.6826156404966909E-2</v>
      </c>
      <c r="BF30" s="14">
        <f t="shared" si="5"/>
        <v>7.9638208953308115E-2</v>
      </c>
      <c r="BG30" s="14">
        <f t="shared" si="6"/>
        <v>6.9049621451108892E-2</v>
      </c>
      <c r="BH30" s="14">
        <f t="shared" si="7"/>
        <v>6.1703430043265971E-2</v>
      </c>
      <c r="BI30" s="14">
        <f t="shared" si="7"/>
        <v>7.5632878430334033E-2</v>
      </c>
      <c r="BJ30" s="14">
        <f t="shared" si="7"/>
        <v>9.0884011108349469E-2</v>
      </c>
      <c r="BK30" s="14">
        <f t="shared" si="7"/>
        <v>0.10305624006362975</v>
      </c>
      <c r="BL30" s="14">
        <f t="shared" si="7"/>
        <v>9.5136417360771316E-2</v>
      </c>
      <c r="BM30" s="14">
        <f t="shared" si="7"/>
        <v>9.2379220853035543E-2</v>
      </c>
      <c r="BN30" s="14">
        <f t="shared" si="7"/>
        <v>8.4458473741816503E-2</v>
      </c>
      <c r="BO30" s="14">
        <f t="shared" si="7"/>
        <v>7.8836359073774037E-2</v>
      </c>
      <c r="BP30" s="14">
        <f t="shared" si="7"/>
        <v>8.2398982515639388E-2</v>
      </c>
      <c r="BR30" s="8" t="str">
        <f t="shared" si="8"/>
        <v>HONDURAS</v>
      </c>
      <c r="BS30" s="8">
        <f t="shared" si="8"/>
        <v>3301</v>
      </c>
      <c r="BT30" s="14">
        <f t="shared" si="113"/>
        <v>1.0338989482762988</v>
      </c>
      <c r="BU30" s="14">
        <f t="shared" si="113"/>
        <v>1.1197230019059863</v>
      </c>
      <c r="BV30" s="14">
        <f t="shared" si="113"/>
        <v>1.4926359957632238</v>
      </c>
      <c r="BW30" s="14">
        <f t="shared" si="112"/>
        <v>1.5914354036915079</v>
      </c>
      <c r="BX30" s="14">
        <f t="shared" si="112"/>
        <v>1.7716395338733131</v>
      </c>
      <c r="BY30" s="14">
        <f t="shared" si="112"/>
        <v>1.4261621502516657</v>
      </c>
      <c r="BZ30" s="14">
        <f t="shared" si="112"/>
        <v>1.5158982828501903</v>
      </c>
      <c r="CA30" s="14">
        <f t="shared" si="112"/>
        <v>1.851795913511209</v>
      </c>
      <c r="CB30" s="14">
        <f t="shared" si="112"/>
        <v>1.6166191681626305</v>
      </c>
      <c r="CC30" s="14">
        <f t="shared" si="112"/>
        <v>1.3609128458602995</v>
      </c>
      <c r="CD30" s="14">
        <f t="shared" si="112"/>
        <v>1.2021896342955869</v>
      </c>
      <c r="CE30" s="14">
        <f t="shared" si="112"/>
        <v>1.2872408612482789</v>
      </c>
    </row>
    <row r="31" spans="1:83" x14ac:dyDescent="0.3">
      <c r="A31" s="8" t="s">
        <v>1</v>
      </c>
      <c r="B31" s="8">
        <v>3310</v>
      </c>
      <c r="C31" s="34">
        <v>96.644214285714199</v>
      </c>
      <c r="D31" s="34">
        <v>79.525958646616502</v>
      </c>
      <c r="E31" s="34">
        <v>60.688505338078201</v>
      </c>
      <c r="F31" s="34">
        <v>52.362485436893202</v>
      </c>
      <c r="G31" s="34">
        <v>56.347393442622902</v>
      </c>
      <c r="H31" s="34">
        <v>67.9501477104874</v>
      </c>
      <c r="I31" s="34">
        <v>68.307460567823298</v>
      </c>
      <c r="J31" s="34">
        <v>52.827924944812302</v>
      </c>
      <c r="K31" s="34">
        <v>54.941463022508003</v>
      </c>
      <c r="L31" s="34">
        <v>54.688667820069199</v>
      </c>
      <c r="M31" s="34">
        <v>59.408185483870902</v>
      </c>
      <c r="N31" s="34">
        <v>58.600045317220498</v>
      </c>
      <c r="O31" s="10">
        <v>61.869900332225903</v>
      </c>
      <c r="P31" s="10">
        <v>59.005756929637499</v>
      </c>
      <c r="Q31" s="10">
        <v>40.883413793103401</v>
      </c>
      <c r="R31" s="10">
        <v>34.938284671532799</v>
      </c>
      <c r="S31" s="10">
        <v>41.4483514492753</v>
      </c>
      <c r="T31" s="10">
        <v>65.797864476385996</v>
      </c>
      <c r="U31" s="10">
        <v>77.7457142857142</v>
      </c>
      <c r="V31" s="10">
        <v>61.398441011235903</v>
      </c>
      <c r="W31" s="10">
        <v>70.114260752688097</v>
      </c>
      <c r="X31" s="10">
        <v>86.252240117130299</v>
      </c>
      <c r="Y31" s="10">
        <v>78.855815709969704</v>
      </c>
      <c r="Z31" s="10">
        <v>78.108000000000004</v>
      </c>
      <c r="AA31" s="9">
        <v>88.145482758620602</v>
      </c>
      <c r="AB31" s="9">
        <v>87.892002706359904</v>
      </c>
      <c r="AC31" s="9">
        <v>94.289512555391397</v>
      </c>
      <c r="AD31" s="9">
        <v>87.784226475279098</v>
      </c>
      <c r="AE31" s="9">
        <v>117.331966173361</v>
      </c>
      <c r="AF31" s="9">
        <v>124.966141304347</v>
      </c>
      <c r="AG31" s="9">
        <v>147.983278688524</v>
      </c>
      <c r="AH31" s="9">
        <v>157.02139259259201</v>
      </c>
      <c r="AI31" s="9">
        <v>136.652170658682</v>
      </c>
      <c r="AJ31" s="9">
        <v>98.780872093023206</v>
      </c>
      <c r="AK31" s="9">
        <v>84.818994307400303</v>
      </c>
      <c r="AL31" s="9">
        <v>96.941761658030998</v>
      </c>
      <c r="AM31" s="11"/>
      <c r="AN31" s="8" t="str">
        <f t="shared" si="111"/>
        <v>HONDURAS</v>
      </c>
      <c r="AO31" s="8">
        <f t="shared" si="10"/>
        <v>3310</v>
      </c>
      <c r="AP31" s="12">
        <f t="shared" si="11"/>
        <v>118.54</v>
      </c>
      <c r="AQ31" s="12">
        <f t="shared" si="12"/>
        <v>117.59</v>
      </c>
      <c r="AR31" s="12">
        <f t="shared" si="13"/>
        <v>135.84</v>
      </c>
      <c r="AS31" s="12">
        <f t="shared" si="14"/>
        <v>129.57</v>
      </c>
      <c r="AT31" s="12">
        <f t="shared" si="15"/>
        <v>178.56</v>
      </c>
      <c r="AU31" s="12">
        <f t="shared" si="16"/>
        <v>172.66</v>
      </c>
      <c r="AV31" s="12">
        <f t="shared" si="17"/>
        <v>208.15</v>
      </c>
      <c r="AW31" s="12">
        <f t="shared" si="18"/>
        <v>234.82</v>
      </c>
      <c r="AX31" s="12">
        <f t="shared" si="19"/>
        <v>196.44</v>
      </c>
      <c r="AY31" s="12">
        <f t="shared" si="20"/>
        <v>151.88999999999999</v>
      </c>
      <c r="AZ31" s="12">
        <f t="shared" si="21"/>
        <v>124.76</v>
      </c>
      <c r="BA31" s="12">
        <f t="shared" si="22"/>
        <v>139.97</v>
      </c>
      <c r="BC31" s="8" t="str">
        <f t="shared" si="4"/>
        <v>HONDURAS</v>
      </c>
      <c r="BD31" s="8">
        <f t="shared" si="4"/>
        <v>3310</v>
      </c>
      <c r="BE31" s="14">
        <f t="shared" si="23"/>
        <v>8.6811673860015731E-2</v>
      </c>
      <c r="BF31" s="14">
        <f t="shared" si="5"/>
        <v>7.9689670277513502E-2</v>
      </c>
      <c r="BG31" s="14">
        <f t="shared" si="6"/>
        <v>6.8933294751847646E-2</v>
      </c>
      <c r="BH31" s="14">
        <f t="shared" si="7"/>
        <v>6.1621042857710147E-2</v>
      </c>
      <c r="BI31" s="14">
        <f t="shared" si="7"/>
        <v>7.5714048388468111E-2</v>
      </c>
      <c r="BJ31" s="14">
        <f t="shared" si="7"/>
        <v>9.1054266506250772E-2</v>
      </c>
      <c r="BK31" s="14">
        <f t="shared" si="7"/>
        <v>0.10348592545896512</v>
      </c>
      <c r="BL31" s="14">
        <f t="shared" si="7"/>
        <v>9.5465460094935228E-2</v>
      </c>
      <c r="BM31" s="14">
        <f t="shared" si="7"/>
        <v>9.2107911550269136E-2</v>
      </c>
      <c r="BN31" s="14">
        <f t="shared" si="7"/>
        <v>8.4369913866987029E-2</v>
      </c>
      <c r="BO31" s="14">
        <f t="shared" si="7"/>
        <v>7.8513905216523294E-2</v>
      </c>
      <c r="BP31" s="14">
        <f t="shared" si="7"/>
        <v>8.2232887170514135E-2</v>
      </c>
      <c r="BR31" s="8" t="str">
        <f t="shared" si="8"/>
        <v>HONDURAS</v>
      </c>
      <c r="BS31" s="8">
        <f t="shared" si="8"/>
        <v>3310</v>
      </c>
      <c r="BT31" s="14">
        <f t="shared" si="113"/>
        <v>1.032436512203486</v>
      </c>
      <c r="BU31" s="14">
        <f t="shared" si="113"/>
        <v>1.1157590633868835</v>
      </c>
      <c r="BV31" s="14">
        <f t="shared" si="113"/>
        <v>1.4899811269782215</v>
      </c>
      <c r="BW31" s="14">
        <f t="shared" si="112"/>
        <v>1.5898949887683567</v>
      </c>
      <c r="BX31" s="14">
        <f t="shared" si="112"/>
        <v>1.7831926525344239</v>
      </c>
      <c r="BY31" s="14">
        <f t="shared" si="112"/>
        <v>1.4337843365101164</v>
      </c>
      <c r="BZ31" s="14">
        <f t="shared" si="112"/>
        <v>1.5207999672944736</v>
      </c>
      <c r="CA31" s="14">
        <f t="shared" si="112"/>
        <v>1.8598255913261761</v>
      </c>
      <c r="CB31" s="14">
        <f t="shared" si="112"/>
        <v>1.6125777526077743</v>
      </c>
      <c r="CC31" s="14">
        <f t="shared" si="112"/>
        <v>1.3612029343427752</v>
      </c>
      <c r="CD31" s="14">
        <f t="shared" si="112"/>
        <v>1.2014886814110022</v>
      </c>
      <c r="CE31" s="14">
        <f t="shared" si="112"/>
        <v>1.2870123055285085</v>
      </c>
    </row>
    <row r="32" spans="1:83" x14ac:dyDescent="0.3">
      <c r="A32" s="8" t="s">
        <v>2</v>
      </c>
      <c r="B32" s="8">
        <v>4300</v>
      </c>
      <c r="C32" s="34">
        <v>97.786249999999995</v>
      </c>
      <c r="D32" s="34">
        <v>82.793872180451103</v>
      </c>
      <c r="E32" s="34">
        <v>64.090907473309599</v>
      </c>
      <c r="F32" s="34">
        <v>53.086057866184397</v>
      </c>
      <c r="G32" s="34">
        <v>64.254590163934395</v>
      </c>
      <c r="H32" s="34">
        <v>69.685583456425405</v>
      </c>
      <c r="I32" s="34">
        <v>73.4771766561514</v>
      </c>
      <c r="J32" s="34">
        <v>57.060927152317802</v>
      </c>
      <c r="K32" s="34">
        <v>57.0598392282958</v>
      </c>
      <c r="L32" s="34">
        <v>55.0860034602076</v>
      </c>
      <c r="M32" s="34">
        <v>59.021451612903199</v>
      </c>
      <c r="N32" s="34">
        <v>58.544199395770299</v>
      </c>
      <c r="O32" s="10">
        <v>62.354551495016601</v>
      </c>
      <c r="P32" s="10">
        <v>59.117356076759002</v>
      </c>
      <c r="Q32" s="10">
        <v>40.933931034482697</v>
      </c>
      <c r="R32" s="10">
        <v>35.1200182481751</v>
      </c>
      <c r="S32" s="10">
        <v>41.733423913043403</v>
      </c>
      <c r="T32" s="10">
        <v>66.916406570841801</v>
      </c>
      <c r="U32" s="10">
        <v>80.503961904761894</v>
      </c>
      <c r="V32" s="10">
        <v>61.166867977528</v>
      </c>
      <c r="W32" s="10">
        <v>69.381639784946202</v>
      </c>
      <c r="X32" s="10">
        <v>86.022254758418697</v>
      </c>
      <c r="Y32" s="10">
        <v>78.4829003021148</v>
      </c>
      <c r="Z32" s="10">
        <v>77.791388235294093</v>
      </c>
      <c r="AA32" s="9">
        <v>88.419241379310293</v>
      </c>
      <c r="AB32" s="9">
        <v>87.971407307171802</v>
      </c>
      <c r="AC32" s="9">
        <v>95.667577548005895</v>
      </c>
      <c r="AD32" s="9">
        <v>91.848086124401902</v>
      </c>
      <c r="AE32" s="9">
        <v>123.521353065539</v>
      </c>
      <c r="AF32" s="9">
        <v>139.40246376811501</v>
      </c>
      <c r="AG32" s="9">
        <v>164.14561020036399</v>
      </c>
      <c r="AH32" s="9">
        <v>164.03713450292301</v>
      </c>
      <c r="AI32" s="9">
        <v>134.538622754491</v>
      </c>
      <c r="AJ32" s="9">
        <v>97.574631782945701</v>
      </c>
      <c r="AK32" s="9">
        <v>82.625597722960094</v>
      </c>
      <c r="AL32" s="9">
        <v>97.677253886010305</v>
      </c>
      <c r="AM32" s="11"/>
      <c r="AN32" s="8" t="str">
        <f t="shared" si="111"/>
        <v>NICARAGUA</v>
      </c>
      <c r="AO32" s="8">
        <f t="shared" si="10"/>
        <v>4300</v>
      </c>
      <c r="AP32" s="12">
        <f t="shared" si="11"/>
        <v>119.68</v>
      </c>
      <c r="AQ32" s="12">
        <f t="shared" si="12"/>
        <v>118.57</v>
      </c>
      <c r="AR32" s="12">
        <f t="shared" si="13"/>
        <v>139.88999999999999</v>
      </c>
      <c r="AS32" s="12">
        <f t="shared" si="14"/>
        <v>138.19999999999999</v>
      </c>
      <c r="AT32" s="12">
        <f t="shared" si="15"/>
        <v>194.03</v>
      </c>
      <c r="AU32" s="12">
        <f t="shared" si="16"/>
        <v>196.76</v>
      </c>
      <c r="AV32" s="12">
        <f t="shared" si="17"/>
        <v>233.58</v>
      </c>
      <c r="AW32" s="12">
        <f t="shared" si="18"/>
        <v>248.18</v>
      </c>
      <c r="AX32" s="12">
        <f t="shared" si="19"/>
        <v>192.87</v>
      </c>
      <c r="AY32" s="12">
        <f t="shared" si="20"/>
        <v>150.72</v>
      </c>
      <c r="AZ32" s="12">
        <f t="shared" si="21"/>
        <v>122.84</v>
      </c>
      <c r="BA32" s="12">
        <f t="shared" si="22"/>
        <v>141.66</v>
      </c>
      <c r="BC32" s="8" t="str">
        <f t="shared" si="4"/>
        <v>NICARAGUA</v>
      </c>
      <c r="BD32" s="8">
        <f t="shared" si="4"/>
        <v>4300</v>
      </c>
      <c r="BE32" s="14">
        <f t="shared" si="23"/>
        <v>8.5155365711902714E-2</v>
      </c>
      <c r="BF32" s="14">
        <f t="shared" si="5"/>
        <v>7.8756584026655405E-2</v>
      </c>
      <c r="BG32" s="14">
        <f t="shared" si="6"/>
        <v>6.8756168075967197E-2</v>
      </c>
      <c r="BH32" s="14">
        <f t="shared" si="7"/>
        <v>6.1685610672123248E-2</v>
      </c>
      <c r="BI32" s="14">
        <f t="shared" si="7"/>
        <v>7.862870422503862E-2</v>
      </c>
      <c r="BJ32" s="14">
        <f t="shared" si="7"/>
        <v>9.4557676806255972E-2</v>
      </c>
      <c r="BK32" s="14">
        <f t="shared" si="7"/>
        <v>0.10898855391331781</v>
      </c>
      <c r="BL32" s="14">
        <f t="shared" si="7"/>
        <v>9.6702482959724223E-2</v>
      </c>
      <c r="BM32" s="14">
        <f t="shared" si="7"/>
        <v>8.9410412681644805E-2</v>
      </c>
      <c r="BN32" s="14">
        <f t="shared" si="7"/>
        <v>8.1771504994204533E-2</v>
      </c>
      <c r="BO32" s="14">
        <f t="shared" si="7"/>
        <v>7.5415365031307288E-2</v>
      </c>
      <c r="BP32" s="14">
        <f t="shared" si="7"/>
        <v>8.0171570901858266E-2</v>
      </c>
      <c r="BR32" s="8" t="str">
        <f t="shared" si="8"/>
        <v>NICARAGUA</v>
      </c>
      <c r="BS32" s="8">
        <f t="shared" si="8"/>
        <v>4300</v>
      </c>
      <c r="BT32" s="14">
        <f t="shared" si="113"/>
        <v>1.0278347839619113</v>
      </c>
      <c r="BU32" s="14">
        <f t="shared" si="113"/>
        <v>1.1010557274503254</v>
      </c>
      <c r="BV32" s="14">
        <f t="shared" si="113"/>
        <v>1.4879035709728812</v>
      </c>
      <c r="BW32" s="14">
        <f t="shared" si="112"/>
        <v>1.6384153483592074</v>
      </c>
      <c r="BX32" s="14">
        <f t="shared" si="112"/>
        <v>1.8046357293640727</v>
      </c>
      <c r="BY32" s="14">
        <f t="shared" si="112"/>
        <v>1.5217474001142661</v>
      </c>
      <c r="BZ32" s="14">
        <f t="shared" si="112"/>
        <v>1.5673038843654783</v>
      </c>
      <c r="CA32" s="14">
        <f t="shared" si="112"/>
        <v>1.8768771610746326</v>
      </c>
      <c r="CB32" s="14">
        <f t="shared" si="112"/>
        <v>1.5775275557564497</v>
      </c>
      <c r="CC32" s="14">
        <f t="shared" si="112"/>
        <v>1.3479471685876838</v>
      </c>
      <c r="CD32" s="14">
        <f t="shared" si="112"/>
        <v>1.1912599444466798</v>
      </c>
      <c r="CE32" s="14">
        <f t="shared" si="112"/>
        <v>1.2921970308602346</v>
      </c>
    </row>
    <row r="33" spans="1:83" x14ac:dyDescent="0.3">
      <c r="A33" s="8" t="s">
        <v>2</v>
      </c>
      <c r="B33" s="8">
        <v>4307</v>
      </c>
      <c r="C33" s="34">
        <v>97.741821428571399</v>
      </c>
      <c r="D33" s="34">
        <v>74.564025974025895</v>
      </c>
      <c r="E33" s="34">
        <v>64.095782918149396</v>
      </c>
      <c r="F33" s="34">
        <v>52.703580470162699</v>
      </c>
      <c r="G33" s="34">
        <v>63.738803278688501</v>
      </c>
      <c r="H33" s="34">
        <v>69.104327917282106</v>
      </c>
      <c r="I33" s="34">
        <v>73.0663406940063</v>
      </c>
      <c r="J33" s="34">
        <v>56.8393156732891</v>
      </c>
      <c r="K33" s="34">
        <v>56.752411575562697</v>
      </c>
      <c r="L33" s="34">
        <v>54.750968858131401</v>
      </c>
      <c r="M33" s="34">
        <v>58.5517069892473</v>
      </c>
      <c r="N33" s="34">
        <v>58.308700906344399</v>
      </c>
      <c r="O33" s="10">
        <v>62.519003322259103</v>
      </c>
      <c r="P33" s="10">
        <v>59.2717484008528</v>
      </c>
      <c r="Q33" s="10">
        <v>40.868189655172401</v>
      </c>
      <c r="R33" s="10">
        <v>34.762518248175098</v>
      </c>
      <c r="S33" s="10">
        <v>41.2603623188405</v>
      </c>
      <c r="T33" s="10">
        <v>66.229342915811003</v>
      </c>
      <c r="U33" s="10">
        <v>79.640704761904701</v>
      </c>
      <c r="V33" s="10">
        <v>60.5214747191011</v>
      </c>
      <c r="W33" s="10">
        <v>68.652258064516104</v>
      </c>
      <c r="X33" s="10">
        <v>85.323997071742298</v>
      </c>
      <c r="Y33" s="10">
        <v>77.861495468277894</v>
      </c>
      <c r="Z33" s="10">
        <v>77.429599999999994</v>
      </c>
      <c r="AA33" s="9">
        <v>88.658793103448204</v>
      </c>
      <c r="AB33" s="9">
        <v>88.187483085250307</v>
      </c>
      <c r="AC33" s="9">
        <v>95.496070901033903</v>
      </c>
      <c r="AD33" s="9">
        <v>91.129649122806995</v>
      </c>
      <c r="AE33" s="9">
        <v>122.705158562367</v>
      </c>
      <c r="AF33" s="9">
        <v>138.45376811594201</v>
      </c>
      <c r="AG33" s="9">
        <v>163.260364298724</v>
      </c>
      <c r="AH33" s="9">
        <v>163.156169590643</v>
      </c>
      <c r="AI33" s="9">
        <v>133.33760479041899</v>
      </c>
      <c r="AJ33" s="9">
        <v>96.708139534883699</v>
      </c>
      <c r="AK33" s="9">
        <v>81.901745730550203</v>
      </c>
      <c r="AL33" s="9">
        <v>97.368652849740897</v>
      </c>
      <c r="AM33" s="11"/>
      <c r="AN33" s="8" t="str">
        <f t="shared" si="111"/>
        <v>NICARAGUA</v>
      </c>
      <c r="AO33" s="8">
        <f t="shared" si="10"/>
        <v>4307</v>
      </c>
      <c r="AP33" s="12">
        <f t="shared" si="11"/>
        <v>120.34</v>
      </c>
      <c r="AQ33" s="12">
        <f t="shared" si="12"/>
        <v>119.08</v>
      </c>
      <c r="AR33" s="12">
        <f t="shared" si="13"/>
        <v>140.08000000000001</v>
      </c>
      <c r="AS33" s="12">
        <f t="shared" si="14"/>
        <v>137.68</v>
      </c>
      <c r="AT33" s="12">
        <f t="shared" si="15"/>
        <v>193.73</v>
      </c>
      <c r="AU33" s="12">
        <f t="shared" si="16"/>
        <v>196.13</v>
      </c>
      <c r="AV33" s="12">
        <f t="shared" si="17"/>
        <v>233.1</v>
      </c>
      <c r="AW33" s="12">
        <f t="shared" si="18"/>
        <v>247.86</v>
      </c>
      <c r="AX33" s="12">
        <f t="shared" si="19"/>
        <v>191.61</v>
      </c>
      <c r="AY33" s="12">
        <f t="shared" si="20"/>
        <v>149.75</v>
      </c>
      <c r="AZ33" s="12">
        <f t="shared" si="21"/>
        <v>122.16</v>
      </c>
      <c r="BA33" s="12">
        <f t="shared" si="22"/>
        <v>141.6</v>
      </c>
      <c r="BC33" s="8" t="str">
        <f t="shared" si="4"/>
        <v>NICARAGUA</v>
      </c>
      <c r="BD33" s="8">
        <f t="shared" si="4"/>
        <v>4307</v>
      </c>
      <c r="BE33" s="14">
        <f t="shared" si="23"/>
        <v>8.5984911117583218E-2</v>
      </c>
      <c r="BF33" s="14">
        <f t="shared" si="5"/>
        <v>7.669403570240671E-2</v>
      </c>
      <c r="BG33" s="14">
        <f t="shared" si="6"/>
        <v>6.924540206734478E-2</v>
      </c>
      <c r="BH33" s="14">
        <f t="shared" si="7"/>
        <v>6.1692765063977764E-2</v>
      </c>
      <c r="BI33" s="14">
        <f t="shared" si="7"/>
        <v>7.8656460437923126E-2</v>
      </c>
      <c r="BJ33" s="14">
        <f t="shared" si="7"/>
        <v>9.4575063251644248E-2</v>
      </c>
      <c r="BK33" s="14">
        <f t="shared" si="7"/>
        <v>0.10914539351297774</v>
      </c>
      <c r="BL33" s="14">
        <f t="shared" si="7"/>
        <v>9.6899658126729488E-2</v>
      </c>
      <c r="BM33" s="14">
        <f t="shared" si="7"/>
        <v>8.9377975352235808E-2</v>
      </c>
      <c r="BN33" s="14">
        <f t="shared" si="7"/>
        <v>8.1792566022061849E-2</v>
      </c>
      <c r="BO33" s="14">
        <f t="shared" si="7"/>
        <v>7.5413065379928132E-2</v>
      </c>
      <c r="BP33" s="14">
        <f t="shared" si="7"/>
        <v>8.0522703965187056E-2</v>
      </c>
      <c r="BR33" s="8" t="str">
        <f t="shared" si="8"/>
        <v>NICARAGUA</v>
      </c>
      <c r="BS33" s="8">
        <f t="shared" si="8"/>
        <v>4307</v>
      </c>
      <c r="BT33" s="14">
        <f t="shared" si="113"/>
        <v>1.0288718113486166</v>
      </c>
      <c r="BU33" s="14">
        <f t="shared" si="113"/>
        <v>1.1413804955170501</v>
      </c>
      <c r="BV33" s="14">
        <f t="shared" si="113"/>
        <v>1.4871479230316229</v>
      </c>
      <c r="BW33" s="14">
        <f t="shared" si="112"/>
        <v>1.6405385507127102</v>
      </c>
      <c r="BX33" s="14">
        <f t="shared" si="112"/>
        <v>1.8106292511743793</v>
      </c>
      <c r="BY33" s="14">
        <f t="shared" si="112"/>
        <v>1.5244582439405847</v>
      </c>
      <c r="BZ33" s="14">
        <f t="shared" si="112"/>
        <v>1.5699696661654252</v>
      </c>
      <c r="CA33" s="14">
        <f t="shared" si="112"/>
        <v>1.8803105978727177</v>
      </c>
      <c r="CB33" s="14">
        <f t="shared" si="112"/>
        <v>1.5759486681875372</v>
      </c>
      <c r="CC33" s="14">
        <f t="shared" si="112"/>
        <v>1.3459120549405479</v>
      </c>
      <c r="CD33" s="14">
        <f t="shared" si="112"/>
        <v>1.1908402904471991</v>
      </c>
      <c r="CE33" s="14">
        <f t="shared" si="112"/>
        <v>1.2927186682855543</v>
      </c>
    </row>
    <row r="34" spans="1:83" x14ac:dyDescent="0.3">
      <c r="A34" s="8" t="s">
        <v>2</v>
      </c>
      <c r="B34" s="8">
        <v>4315</v>
      </c>
      <c r="C34" s="34">
        <v>97.513142857142796</v>
      </c>
      <c r="D34" s="34">
        <v>82.556447368421004</v>
      </c>
      <c r="E34" s="34">
        <v>63.900284697508802</v>
      </c>
      <c r="F34" s="34">
        <v>52.936889692585801</v>
      </c>
      <c r="G34" s="34">
        <v>64.054196721311399</v>
      </c>
      <c r="H34" s="34">
        <v>69.464726735598205</v>
      </c>
      <c r="I34" s="34">
        <v>73.225205047318596</v>
      </c>
      <c r="J34" s="34">
        <v>56.875739514348702</v>
      </c>
      <c r="K34" s="34">
        <v>56.884196141479002</v>
      </c>
      <c r="L34" s="34">
        <v>54.942058823529401</v>
      </c>
      <c r="M34" s="34">
        <v>58.872352150537601</v>
      </c>
      <c r="N34" s="34">
        <v>58.376858006042198</v>
      </c>
      <c r="O34" s="10">
        <v>62.150797342192597</v>
      </c>
      <c r="P34" s="10">
        <v>58.953432835820799</v>
      </c>
      <c r="Q34" s="10">
        <v>40.8253448275862</v>
      </c>
      <c r="R34" s="10">
        <v>35.038120437956202</v>
      </c>
      <c r="S34" s="10">
        <v>41.635271739130403</v>
      </c>
      <c r="T34" s="10">
        <v>66.737227926078006</v>
      </c>
      <c r="U34" s="10">
        <v>80.287199999999999</v>
      </c>
      <c r="V34" s="10">
        <v>60.997584269662902</v>
      </c>
      <c r="W34" s="10">
        <v>69.191733870967695</v>
      </c>
      <c r="X34" s="10">
        <v>85.779604685212206</v>
      </c>
      <c r="Y34" s="10">
        <v>78.271873111782398</v>
      </c>
      <c r="Z34" s="10">
        <v>77.556705882352901</v>
      </c>
      <c r="AA34" s="9">
        <v>88.126655172413706</v>
      </c>
      <c r="AB34" s="9">
        <v>87.713612990527693</v>
      </c>
      <c r="AC34" s="9">
        <v>95.383042836041298</v>
      </c>
      <c r="AD34" s="9">
        <v>91.562408293460905</v>
      </c>
      <c r="AE34" s="9">
        <v>123.136680761099</v>
      </c>
      <c r="AF34" s="9">
        <v>138.950471014492</v>
      </c>
      <c r="AG34" s="9">
        <v>163.56854280510001</v>
      </c>
      <c r="AH34" s="9">
        <v>163.42288011695899</v>
      </c>
      <c r="AI34" s="9">
        <v>134.112035928143</v>
      </c>
      <c r="AJ34" s="9">
        <v>97.3005232558139</v>
      </c>
      <c r="AK34" s="9">
        <v>82.430436432637507</v>
      </c>
      <c r="AL34" s="9">
        <v>97.388652849740893</v>
      </c>
      <c r="AM34" s="11"/>
      <c r="AN34" s="8" t="str">
        <f t="shared" si="111"/>
        <v>NICARAGUA</v>
      </c>
      <c r="AO34" s="8">
        <f t="shared" si="10"/>
        <v>4315</v>
      </c>
      <c r="AP34" s="12">
        <f t="shared" si="11"/>
        <v>119.27</v>
      </c>
      <c r="AQ34" s="12">
        <f t="shared" si="12"/>
        <v>118.2</v>
      </c>
      <c r="AR34" s="12">
        <f t="shared" si="13"/>
        <v>139.43</v>
      </c>
      <c r="AS34" s="12">
        <f t="shared" si="14"/>
        <v>137.71</v>
      </c>
      <c r="AT34" s="12">
        <f t="shared" si="15"/>
        <v>193.32</v>
      </c>
      <c r="AU34" s="12">
        <f t="shared" si="16"/>
        <v>196.07</v>
      </c>
      <c r="AV34" s="12">
        <f t="shared" si="17"/>
        <v>232.71</v>
      </c>
      <c r="AW34" s="12">
        <f t="shared" si="18"/>
        <v>247.15</v>
      </c>
      <c r="AX34" s="12">
        <f t="shared" si="19"/>
        <v>192.22</v>
      </c>
      <c r="AY34" s="12">
        <f t="shared" si="20"/>
        <v>150.26</v>
      </c>
      <c r="AZ34" s="12">
        <f t="shared" si="21"/>
        <v>122.52</v>
      </c>
      <c r="BA34" s="12">
        <f t="shared" si="22"/>
        <v>141.21</v>
      </c>
      <c r="BC34" s="8" t="str">
        <f t="shared" si="4"/>
        <v>NICARAGUA</v>
      </c>
      <c r="BD34" s="8">
        <f t="shared" si="4"/>
        <v>4315</v>
      </c>
      <c r="BE34" s="14">
        <f t="shared" si="23"/>
        <v>8.5147810152373549E-2</v>
      </c>
      <c r="BF34" s="14">
        <f t="shared" si="5"/>
        <v>7.8767632208681396E-2</v>
      </c>
      <c r="BG34" s="14">
        <f t="shared" si="6"/>
        <v>6.8762961800414524E-2</v>
      </c>
      <c r="BH34" s="14">
        <f t="shared" si="7"/>
        <v>6.1694101006051202E-2</v>
      </c>
      <c r="BI34" s="14">
        <f t="shared" si="7"/>
        <v>7.8631093656252038E-2</v>
      </c>
      <c r="BJ34" s="14">
        <f t="shared" si="7"/>
        <v>9.4550103765199511E-2</v>
      </c>
      <c r="BK34" s="14">
        <f t="shared" ref="BK34:BP64" si="114">(+I34+U34+AG34)/(SUM($C34:$N34)+SUM($O34:$Z34)+SUM($AA34:$AL34))</f>
        <v>0.10895792195086092</v>
      </c>
      <c r="BL34" s="14">
        <f t="shared" si="114"/>
        <v>9.6661278570356793E-2</v>
      </c>
      <c r="BM34" s="14">
        <f t="shared" si="114"/>
        <v>8.9407894979243521E-2</v>
      </c>
      <c r="BN34" s="14">
        <f t="shared" si="114"/>
        <v>8.1791110515213053E-2</v>
      </c>
      <c r="BO34" s="14">
        <f t="shared" si="114"/>
        <v>7.5452022625090626E-2</v>
      </c>
      <c r="BP34" s="14">
        <f t="shared" si="114"/>
        <v>8.0176068770262954E-2</v>
      </c>
      <c r="BR34" s="8" t="str">
        <f t="shared" si="8"/>
        <v>NICARAGUA</v>
      </c>
      <c r="BS34" s="8">
        <f t="shared" si="8"/>
        <v>4315</v>
      </c>
      <c r="BT34" s="14">
        <f t="shared" si="113"/>
        <v>1.0276535337747101</v>
      </c>
      <c r="BU34" s="14">
        <f t="shared" si="113"/>
        <v>1.1009720977527566</v>
      </c>
      <c r="BV34" s="14">
        <f t="shared" si="113"/>
        <v>1.4876298858442023</v>
      </c>
      <c r="BW34" s="14">
        <f t="shared" si="112"/>
        <v>1.6375536806135766</v>
      </c>
      <c r="BX34" s="14">
        <f t="shared" si="112"/>
        <v>1.8037547208570421</v>
      </c>
      <c r="BY34" s="14">
        <f t="shared" si="112"/>
        <v>1.521394432760077</v>
      </c>
      <c r="BZ34" s="14">
        <f t="shared" si="112"/>
        <v>1.5668675181918756</v>
      </c>
      <c r="CA34" s="14">
        <f t="shared" si="112"/>
        <v>1.875820381358158</v>
      </c>
      <c r="CB34" s="14">
        <f t="shared" si="112"/>
        <v>1.5773140083791937</v>
      </c>
      <c r="CC34" s="14">
        <f t="shared" si="112"/>
        <v>1.3477911534804563</v>
      </c>
      <c r="CD34" s="14">
        <f t="shared" si="112"/>
        <v>1.191324044216761</v>
      </c>
      <c r="CE34" s="14">
        <f t="shared" si="112"/>
        <v>1.2921306187962889</v>
      </c>
    </row>
    <row r="35" spans="1:83" x14ac:dyDescent="0.3">
      <c r="A35" s="8" t="s">
        <v>2</v>
      </c>
      <c r="B35" s="8">
        <v>4316</v>
      </c>
      <c r="C35" s="34">
        <v>96.216892857142795</v>
      </c>
      <c r="D35" s="34">
        <v>81.658157894736803</v>
      </c>
      <c r="E35" s="34">
        <v>63.369323843416304</v>
      </c>
      <c r="F35" s="34">
        <v>52.359168173598498</v>
      </c>
      <c r="G35" s="34">
        <v>62.993770491803197</v>
      </c>
      <c r="H35" s="34">
        <v>68.419719350073805</v>
      </c>
      <c r="I35" s="34">
        <v>71.395394321766503</v>
      </c>
      <c r="J35" s="34">
        <v>55.457395143487801</v>
      </c>
      <c r="K35" s="34">
        <v>56.059903536977401</v>
      </c>
      <c r="L35" s="34">
        <v>54.401574394463601</v>
      </c>
      <c r="M35" s="34">
        <v>58.535349462365502</v>
      </c>
      <c r="N35" s="34">
        <v>57.894712990936497</v>
      </c>
      <c r="O35" s="10">
        <v>61.486677740863698</v>
      </c>
      <c r="P35" s="10">
        <v>58.658230277185503</v>
      </c>
      <c r="Q35" s="10">
        <v>40.558103448275801</v>
      </c>
      <c r="R35" s="10">
        <v>34.680529197080197</v>
      </c>
      <c r="S35" s="10">
        <v>41.142663043478201</v>
      </c>
      <c r="T35" s="10">
        <v>65.700616016427105</v>
      </c>
      <c r="U35" s="10">
        <v>78.936323809523799</v>
      </c>
      <c r="V35" s="10">
        <v>60.472443820224697</v>
      </c>
      <c r="W35" s="10">
        <v>68.795537634408603</v>
      </c>
      <c r="X35" s="10">
        <v>84.987701317715903</v>
      </c>
      <c r="Y35" s="10">
        <v>77.6479909365558</v>
      </c>
      <c r="Z35" s="10">
        <v>77.013411764705793</v>
      </c>
      <c r="AA35" s="9">
        <v>87.235793103448202</v>
      </c>
      <c r="AB35" s="9">
        <v>86.947307171853794</v>
      </c>
      <c r="AC35" s="9">
        <v>94.030753323485897</v>
      </c>
      <c r="AD35" s="9">
        <v>89.850382775119598</v>
      </c>
      <c r="AE35" s="9">
        <v>119.65856236786399</v>
      </c>
      <c r="AF35" s="9">
        <v>135.17431159420201</v>
      </c>
      <c r="AG35" s="9">
        <v>158.399836065573</v>
      </c>
      <c r="AH35" s="9">
        <v>159.47845029239701</v>
      </c>
      <c r="AI35" s="9">
        <v>133.890613772455</v>
      </c>
      <c r="AJ35" s="9">
        <v>97.466298449612395</v>
      </c>
      <c r="AK35" s="9">
        <v>82.702846299810204</v>
      </c>
      <c r="AL35" s="9">
        <v>97.590284974093194</v>
      </c>
      <c r="AM35" s="11"/>
      <c r="AN35" s="8" t="str">
        <f t="shared" si="111"/>
        <v>NICARAGUA</v>
      </c>
      <c r="AO35" s="8">
        <f t="shared" si="10"/>
        <v>4316</v>
      </c>
      <c r="AP35" s="12">
        <f t="shared" si="11"/>
        <v>117.82</v>
      </c>
      <c r="AQ35" s="12">
        <f t="shared" si="12"/>
        <v>116.91</v>
      </c>
      <c r="AR35" s="12">
        <f t="shared" si="13"/>
        <v>136.9</v>
      </c>
      <c r="AS35" s="12">
        <f t="shared" si="14"/>
        <v>134.52000000000001</v>
      </c>
      <c r="AT35" s="12">
        <f t="shared" si="15"/>
        <v>186.32</v>
      </c>
      <c r="AU35" s="12">
        <f t="shared" si="16"/>
        <v>189.97</v>
      </c>
      <c r="AV35" s="12">
        <f t="shared" si="17"/>
        <v>224.62</v>
      </c>
      <c r="AW35" s="12">
        <f t="shared" si="18"/>
        <v>239.99</v>
      </c>
      <c r="AX35" s="12">
        <f t="shared" si="19"/>
        <v>191.94</v>
      </c>
      <c r="AY35" s="12">
        <f t="shared" si="20"/>
        <v>149.99</v>
      </c>
      <c r="AZ35" s="12">
        <f t="shared" si="21"/>
        <v>122.37</v>
      </c>
      <c r="BA35" s="12">
        <f t="shared" si="22"/>
        <v>141.16999999999999</v>
      </c>
      <c r="BC35" s="8" t="str">
        <f t="shared" si="4"/>
        <v>NICARAGUA</v>
      </c>
      <c r="BD35" s="8">
        <f t="shared" si="4"/>
        <v>4316</v>
      </c>
      <c r="BE35" s="14">
        <f t="shared" si="23"/>
        <v>8.5307065139145183E-2</v>
      </c>
      <c r="BF35" s="14">
        <f t="shared" si="5"/>
        <v>7.9151013416057195E-2</v>
      </c>
      <c r="BG35" s="14">
        <f t="shared" si="6"/>
        <v>6.894453857220241E-2</v>
      </c>
      <c r="BH35" s="14">
        <f t="shared" ref="BH35:BJ64" si="115">(+F35+R35+AD35)/(SUM($C35:$N35)+SUM($O35:$Z35)+SUM($AA35:$AL35))</f>
        <v>6.1606976361131979E-2</v>
      </c>
      <c r="BI35" s="14">
        <f t="shared" si="115"/>
        <v>7.7942940672426381E-2</v>
      </c>
      <c r="BJ35" s="14">
        <f t="shared" si="115"/>
        <v>9.3789481783337209E-2</v>
      </c>
      <c r="BK35" s="14">
        <f t="shared" si="114"/>
        <v>0.10752450078412991</v>
      </c>
      <c r="BL35" s="14">
        <f t="shared" si="114"/>
        <v>9.5918730727444695E-2</v>
      </c>
      <c r="BM35" s="14">
        <f t="shared" si="114"/>
        <v>9.0115636090631321E-2</v>
      </c>
      <c r="BN35" s="14">
        <f t="shared" si="114"/>
        <v>8.2491656662491836E-2</v>
      </c>
      <c r="BO35" s="14">
        <f t="shared" si="114"/>
        <v>7.6233308948768563E-2</v>
      </c>
      <c r="BP35" s="14">
        <f t="shared" si="114"/>
        <v>8.0974150842233208E-2</v>
      </c>
      <c r="BR35" s="8" t="str">
        <f t="shared" si="8"/>
        <v>NICARAGUA</v>
      </c>
      <c r="BS35" s="8">
        <f t="shared" si="8"/>
        <v>4316</v>
      </c>
      <c r="BT35" s="14">
        <f t="shared" si="113"/>
        <v>1.0289089780918639</v>
      </c>
      <c r="BU35" s="14">
        <f t="shared" si="113"/>
        <v>1.1003042064803621</v>
      </c>
      <c r="BV35" s="14">
        <f t="shared" si="113"/>
        <v>1.4792241320110904</v>
      </c>
      <c r="BW35" s="14">
        <f t="shared" si="112"/>
        <v>1.626580122456581</v>
      </c>
      <c r="BX35" s="14">
        <f t="shared" si="112"/>
        <v>1.7807521406056757</v>
      </c>
      <c r="BY35" s="14">
        <f t="shared" si="112"/>
        <v>1.5088434293717676</v>
      </c>
      <c r="BZ35" s="14">
        <f t="shared" si="112"/>
        <v>1.556150363385594</v>
      </c>
      <c r="CA35" s="14">
        <f t="shared" si="112"/>
        <v>1.8638196399510158</v>
      </c>
      <c r="CB35" s="14">
        <f t="shared" si="112"/>
        <v>1.586694878176593</v>
      </c>
      <c r="CC35" s="14">
        <f t="shared" si="112"/>
        <v>1.3545284892115177</v>
      </c>
      <c r="CD35" s="14">
        <f t="shared" si="112"/>
        <v>1.1958070737467728</v>
      </c>
      <c r="CE35" s="14">
        <f t="shared" si="112"/>
        <v>1.2987088936622861</v>
      </c>
    </row>
    <row r="36" spans="1:83" x14ac:dyDescent="0.3">
      <c r="A36" s="8" t="s">
        <v>2</v>
      </c>
      <c r="B36" s="8">
        <v>4317</v>
      </c>
      <c r="C36" s="34">
        <v>98.117607142857096</v>
      </c>
      <c r="D36" s="34">
        <v>83.088703007518703</v>
      </c>
      <c r="E36" s="34">
        <v>64.301868327402104</v>
      </c>
      <c r="F36" s="34">
        <v>53.238553345388702</v>
      </c>
      <c r="G36" s="34">
        <v>64.484639344262206</v>
      </c>
      <c r="H36" s="34">
        <v>69.918449039881807</v>
      </c>
      <c r="I36" s="34">
        <v>73.753596214511006</v>
      </c>
      <c r="J36" s="34">
        <v>57.261015452538601</v>
      </c>
      <c r="K36" s="34">
        <v>57.248279742765199</v>
      </c>
      <c r="L36" s="34">
        <v>55.231712802768101</v>
      </c>
      <c r="M36" s="34">
        <v>59.168467741935402</v>
      </c>
      <c r="N36" s="34">
        <v>58.722432024169102</v>
      </c>
      <c r="O36" s="10">
        <v>62.588239202657803</v>
      </c>
      <c r="P36" s="10">
        <v>59.3084008528784</v>
      </c>
      <c r="Q36" s="10">
        <v>41.044586206896497</v>
      </c>
      <c r="R36" s="10">
        <v>35.187043795620397</v>
      </c>
      <c r="S36" s="10">
        <v>41.823097826086901</v>
      </c>
      <c r="T36" s="10">
        <v>67.086776180698095</v>
      </c>
      <c r="U36" s="10">
        <v>80.715790476190406</v>
      </c>
      <c r="V36" s="10">
        <v>61.331221910112298</v>
      </c>
      <c r="W36" s="10">
        <v>69.565322580645102</v>
      </c>
      <c r="X36" s="10">
        <v>86.260161054172698</v>
      </c>
      <c r="Y36" s="10">
        <v>78.6873262839879</v>
      </c>
      <c r="Z36" s="10">
        <v>78.044282352941096</v>
      </c>
      <c r="AA36" s="9">
        <v>88.761862068965499</v>
      </c>
      <c r="AB36" s="9">
        <v>88.264830852503295</v>
      </c>
      <c r="AC36" s="9">
        <v>95.977784342688295</v>
      </c>
      <c r="AD36" s="9">
        <v>92.147177033492795</v>
      </c>
      <c r="AE36" s="9">
        <v>123.955116279069</v>
      </c>
      <c r="AF36" s="9">
        <v>139.89543478260799</v>
      </c>
      <c r="AG36" s="9">
        <v>164.79169398907101</v>
      </c>
      <c r="AH36" s="9">
        <v>164.74916666666601</v>
      </c>
      <c r="AI36" s="9">
        <v>135.013323353293</v>
      </c>
      <c r="AJ36" s="9">
        <v>97.849844961240294</v>
      </c>
      <c r="AK36" s="9">
        <v>82.808633776091</v>
      </c>
      <c r="AL36" s="9">
        <v>98.000025906735701</v>
      </c>
      <c r="AM36" s="11"/>
      <c r="AN36" s="8" t="str">
        <f t="shared" si="111"/>
        <v>NICARAGUA</v>
      </c>
      <c r="AO36" s="8">
        <f t="shared" si="10"/>
        <v>4317</v>
      </c>
      <c r="AP36" s="12">
        <f t="shared" si="11"/>
        <v>120.17</v>
      </c>
      <c r="AQ36" s="12">
        <f t="shared" si="12"/>
        <v>119</v>
      </c>
      <c r="AR36" s="12">
        <f t="shared" si="13"/>
        <v>140.4</v>
      </c>
      <c r="AS36" s="12">
        <f t="shared" si="14"/>
        <v>138.75</v>
      </c>
      <c r="AT36" s="12">
        <f t="shared" si="15"/>
        <v>194.88</v>
      </c>
      <c r="AU36" s="12">
        <f t="shared" si="16"/>
        <v>197.53</v>
      </c>
      <c r="AV36" s="12">
        <f t="shared" si="17"/>
        <v>234.57</v>
      </c>
      <c r="AW36" s="12">
        <f t="shared" si="18"/>
        <v>249.43</v>
      </c>
      <c r="AX36" s="12">
        <f t="shared" si="19"/>
        <v>193.6</v>
      </c>
      <c r="AY36" s="12">
        <f t="shared" si="20"/>
        <v>151.19</v>
      </c>
      <c r="AZ36" s="12">
        <f t="shared" si="21"/>
        <v>123.16</v>
      </c>
      <c r="BA36" s="12">
        <f t="shared" si="22"/>
        <v>142.16999999999999</v>
      </c>
      <c r="BC36" s="8" t="str">
        <f t="shared" si="4"/>
        <v>NICARAGUA</v>
      </c>
      <c r="BD36" s="8">
        <f t="shared" si="4"/>
        <v>4317</v>
      </c>
      <c r="BE36" s="14">
        <f t="shared" si="23"/>
        <v>8.5189301376926388E-2</v>
      </c>
      <c r="BF36" s="14">
        <f t="shared" si="5"/>
        <v>7.876742524044289E-2</v>
      </c>
      <c r="BG36" s="14">
        <f t="shared" si="6"/>
        <v>6.8749063232171184E-2</v>
      </c>
      <c r="BH36" s="14">
        <f t="shared" si="115"/>
        <v>6.1662764200572623E-2</v>
      </c>
      <c r="BI36" s="14">
        <f t="shared" si="115"/>
        <v>7.8631145261584101E-2</v>
      </c>
      <c r="BJ36" s="14">
        <f t="shared" si="115"/>
        <v>9.4557223162884424E-2</v>
      </c>
      <c r="BK36" s="14">
        <f t="shared" si="114"/>
        <v>0.10902264101758852</v>
      </c>
      <c r="BL36" s="14">
        <f t="shared" si="114"/>
        <v>9.6756636014434433E-2</v>
      </c>
      <c r="BM36" s="14">
        <f t="shared" si="114"/>
        <v>8.9409779814099963E-2</v>
      </c>
      <c r="BN36" s="14">
        <f t="shared" si="114"/>
        <v>8.1731435086570506E-2</v>
      </c>
      <c r="BO36" s="14">
        <f t="shared" si="114"/>
        <v>7.5353433767709491E-2</v>
      </c>
      <c r="BP36" s="14">
        <f t="shared" si="114"/>
        <v>8.0169151825015397E-2</v>
      </c>
      <c r="BR36" s="8" t="str">
        <f t="shared" si="8"/>
        <v>NICARAGUA</v>
      </c>
      <c r="BS36" s="8">
        <f t="shared" si="8"/>
        <v>4317</v>
      </c>
      <c r="BT36" s="14">
        <f t="shared" si="113"/>
        <v>1.028038772432234</v>
      </c>
      <c r="BU36" s="14">
        <f t="shared" si="113"/>
        <v>1.1010155425269814</v>
      </c>
      <c r="BV36" s="14">
        <f t="shared" si="113"/>
        <v>1.4883447996335355</v>
      </c>
      <c r="BW36" s="14">
        <f t="shared" si="112"/>
        <v>1.6398565319135137</v>
      </c>
      <c r="BX36" s="14">
        <f t="shared" si="112"/>
        <v>1.8061851250204044</v>
      </c>
      <c r="BY36" s="14">
        <f t="shared" si="112"/>
        <v>1.5223955561636999</v>
      </c>
      <c r="BZ36" s="14">
        <f t="shared" si="112"/>
        <v>1.5680134869727702</v>
      </c>
      <c r="CA36" s="14">
        <f t="shared" si="112"/>
        <v>1.8786509120244355</v>
      </c>
      <c r="CB36" s="14">
        <f t="shared" si="112"/>
        <v>1.5779824532352671</v>
      </c>
      <c r="CC36" s="14">
        <f t="shared" si="112"/>
        <v>1.3480720686744725</v>
      </c>
      <c r="CD36" s="14">
        <f t="shared" si="112"/>
        <v>1.191130952861895</v>
      </c>
      <c r="CE36" s="14">
        <f t="shared" si="112"/>
        <v>1.2923673287685378</v>
      </c>
    </row>
    <row r="37" spans="1:83" x14ac:dyDescent="0.3">
      <c r="A37" s="8" t="s">
        <v>2</v>
      </c>
      <c r="B37" s="8">
        <v>4319</v>
      </c>
      <c r="C37" s="34">
        <v>97.741821428571399</v>
      </c>
      <c r="D37" s="34">
        <v>82.800864661654103</v>
      </c>
      <c r="E37" s="34">
        <v>63.961708185053297</v>
      </c>
      <c r="F37" s="34">
        <v>52.764719710668999</v>
      </c>
      <c r="G37" s="34">
        <v>63.807606557376999</v>
      </c>
      <c r="H37" s="34">
        <v>69.170029542097396</v>
      </c>
      <c r="I37" s="34">
        <v>73.0780757097791</v>
      </c>
      <c r="J37" s="34">
        <v>56.811567328918301</v>
      </c>
      <c r="K37" s="34">
        <v>56.787572347266803</v>
      </c>
      <c r="L37" s="34">
        <v>54.787993079584702</v>
      </c>
      <c r="M37" s="34">
        <v>58.625537634408602</v>
      </c>
      <c r="N37" s="34">
        <v>58.271918429003001</v>
      </c>
      <c r="O37" s="10">
        <v>62.295581395348798</v>
      </c>
      <c r="P37" s="10">
        <v>59.069786780383701</v>
      </c>
      <c r="Q37" s="10">
        <v>40.791620689655097</v>
      </c>
      <c r="R37" s="10">
        <v>34.810401459853999</v>
      </c>
      <c r="S37" s="10">
        <v>41.3352536231884</v>
      </c>
      <c r="T37" s="10">
        <v>66.317926078028705</v>
      </c>
      <c r="U37" s="10">
        <v>79.765942857142804</v>
      </c>
      <c r="V37" s="10">
        <v>60.610393258426903</v>
      </c>
      <c r="W37" s="10">
        <v>68.766048387096703</v>
      </c>
      <c r="X37" s="10">
        <v>85.425402635431894</v>
      </c>
      <c r="Y37" s="10">
        <v>77.934108761329298</v>
      </c>
      <c r="Z37" s="10">
        <v>77.422964705882293</v>
      </c>
      <c r="AA37" s="9">
        <v>88.310448275862001</v>
      </c>
      <c r="AB37" s="9">
        <v>87.856617050067598</v>
      </c>
      <c r="AC37" s="9">
        <v>95.328183161004404</v>
      </c>
      <c r="AD37" s="9">
        <v>91.195964912280701</v>
      </c>
      <c r="AE37" s="9">
        <v>122.794122621564</v>
      </c>
      <c r="AF37" s="9">
        <v>138.57331521739101</v>
      </c>
      <c r="AG37" s="9">
        <v>163.33896174863301</v>
      </c>
      <c r="AH37" s="9">
        <v>163.208450292397</v>
      </c>
      <c r="AI37" s="9">
        <v>133.520389221556</v>
      </c>
      <c r="AJ37" s="9">
        <v>96.843643410852707</v>
      </c>
      <c r="AK37" s="9">
        <v>82.010588235294094</v>
      </c>
      <c r="AL37" s="9">
        <v>97.223860103626905</v>
      </c>
      <c r="AM37" s="11"/>
      <c r="AN37" s="8" t="str">
        <f t="shared" si="111"/>
        <v>NICARAGUA</v>
      </c>
      <c r="AO37" s="8">
        <f t="shared" si="10"/>
        <v>4319</v>
      </c>
      <c r="AP37" s="12">
        <f t="shared" si="11"/>
        <v>119.54</v>
      </c>
      <c r="AQ37" s="12">
        <f t="shared" si="12"/>
        <v>118.42</v>
      </c>
      <c r="AR37" s="12">
        <f t="shared" si="13"/>
        <v>139.41</v>
      </c>
      <c r="AS37" s="12">
        <f t="shared" si="14"/>
        <v>137.33000000000001</v>
      </c>
      <c r="AT37" s="12">
        <f t="shared" si="15"/>
        <v>193.2</v>
      </c>
      <c r="AU37" s="12">
        <f t="shared" si="16"/>
        <v>195.69</v>
      </c>
      <c r="AV37" s="12">
        <f t="shared" si="17"/>
        <v>232.5</v>
      </c>
      <c r="AW37" s="12">
        <f t="shared" si="18"/>
        <v>247.14</v>
      </c>
      <c r="AX37" s="12">
        <f t="shared" si="19"/>
        <v>191.32</v>
      </c>
      <c r="AY37" s="12">
        <f t="shared" si="20"/>
        <v>149.53</v>
      </c>
      <c r="AZ37" s="12">
        <f t="shared" si="21"/>
        <v>121.93</v>
      </c>
      <c r="BA37" s="12">
        <f t="shared" si="22"/>
        <v>141</v>
      </c>
      <c r="BC37" s="8" t="str">
        <f t="shared" si="4"/>
        <v>NICARAGUA</v>
      </c>
      <c r="BD37" s="8">
        <f t="shared" si="4"/>
        <v>4319</v>
      </c>
      <c r="BE37" s="14">
        <f t="shared" si="23"/>
        <v>8.5538101827219937E-2</v>
      </c>
      <c r="BF37" s="14">
        <f t="shared" si="5"/>
        <v>7.9124640691461329E-2</v>
      </c>
      <c r="BG37" s="14">
        <f t="shared" si="6"/>
        <v>6.89137943995278E-2</v>
      </c>
      <c r="BH37" s="14">
        <f t="shared" si="115"/>
        <v>6.1573874295250457E-2</v>
      </c>
      <c r="BI37" s="14">
        <f t="shared" si="115"/>
        <v>7.8508015103718881E-2</v>
      </c>
      <c r="BJ37" s="14">
        <f t="shared" si="115"/>
        <v>9.4394538901719532E-2</v>
      </c>
      <c r="BK37" s="14">
        <f t="shared" si="114"/>
        <v>0.10890246018436169</v>
      </c>
      <c r="BL37" s="14">
        <f t="shared" si="114"/>
        <v>9.6657138587445637E-2</v>
      </c>
      <c r="BM37" s="14">
        <f t="shared" si="114"/>
        <v>8.9232497669133534E-2</v>
      </c>
      <c r="BN37" s="14">
        <f t="shared" si="114"/>
        <v>8.1649223304375323E-2</v>
      </c>
      <c r="BO37" s="14">
        <f t="shared" si="114"/>
        <v>7.5281839176280146E-2</v>
      </c>
      <c r="BP37" s="14">
        <f t="shared" si="114"/>
        <v>8.0223875859505786E-2</v>
      </c>
      <c r="BR37" s="8" t="str">
        <f t="shared" si="8"/>
        <v>NICARAGUA</v>
      </c>
      <c r="BS37" s="8">
        <f t="shared" si="8"/>
        <v>4319</v>
      </c>
      <c r="BT37" s="14">
        <f t="shared" si="113"/>
        <v>1.0274760008866652</v>
      </c>
      <c r="BU37" s="14">
        <f t="shared" si="113"/>
        <v>1.1003658577996385</v>
      </c>
      <c r="BV37" s="14">
        <f t="shared" si="113"/>
        <v>1.487352837911226</v>
      </c>
      <c r="BW37" s="14">
        <f t="shared" si="112"/>
        <v>1.639759698661245</v>
      </c>
      <c r="BX37" s="14">
        <f t="shared" si="112"/>
        <v>1.8092491428997013</v>
      </c>
      <c r="BY37" s="14">
        <f t="shared" si="112"/>
        <v>1.5241485312760787</v>
      </c>
      <c r="BZ37" s="14">
        <f t="shared" si="112"/>
        <v>1.5696224138582835</v>
      </c>
      <c r="CA37" s="14">
        <f t="shared" si="112"/>
        <v>1.8798070246853409</v>
      </c>
      <c r="CB37" s="14">
        <f t="shared" si="112"/>
        <v>1.5762981613379707</v>
      </c>
      <c r="CC37" s="14">
        <f t="shared" si="112"/>
        <v>1.3464313172679616</v>
      </c>
      <c r="CD37" s="14">
        <f t="shared" si="112"/>
        <v>1.1908305067830862</v>
      </c>
      <c r="CE37" s="14">
        <f t="shared" si="112"/>
        <v>1.2921996511379796</v>
      </c>
    </row>
    <row r="38" spans="1:83" x14ac:dyDescent="0.3">
      <c r="A38" s="8" t="s">
        <v>2</v>
      </c>
      <c r="B38" s="8">
        <v>4328</v>
      </c>
      <c r="C38" s="34">
        <v>96.4088214285714</v>
      </c>
      <c r="D38" s="34">
        <v>81.6199060150375</v>
      </c>
      <c r="E38" s="34">
        <v>63.312935943060403</v>
      </c>
      <c r="F38" s="34">
        <v>52.440415913200702</v>
      </c>
      <c r="G38" s="34">
        <v>63.372344262295002</v>
      </c>
      <c r="H38" s="34">
        <v>68.697296898079699</v>
      </c>
      <c r="I38" s="34">
        <v>72.278391167192396</v>
      </c>
      <c r="J38" s="34">
        <v>56.028785871964601</v>
      </c>
      <c r="K38" s="34">
        <v>56.219919614147898</v>
      </c>
      <c r="L38" s="34">
        <v>54.257491349480901</v>
      </c>
      <c r="M38" s="34">
        <v>58.199663978494598</v>
      </c>
      <c r="N38" s="34">
        <v>57.722341389728001</v>
      </c>
      <c r="O38" s="10">
        <v>61.266511627906901</v>
      </c>
      <c r="P38" s="10">
        <v>58.130191897654498</v>
      </c>
      <c r="Q38" s="10">
        <v>40.246689655172403</v>
      </c>
      <c r="R38" s="10">
        <v>34.488923357664198</v>
      </c>
      <c r="S38" s="10">
        <v>41.042952898550702</v>
      </c>
      <c r="T38" s="10">
        <v>65.856406570841798</v>
      </c>
      <c r="U38" s="10">
        <v>79.185638095238005</v>
      </c>
      <c r="V38" s="10">
        <v>60.251769662921298</v>
      </c>
      <c r="W38" s="10">
        <v>68.451478494623601</v>
      </c>
      <c r="X38" s="10">
        <v>84.678887262079002</v>
      </c>
      <c r="Y38" s="10">
        <v>77.273262839879095</v>
      </c>
      <c r="Z38" s="10">
        <v>76.542752941176403</v>
      </c>
      <c r="AA38" s="9">
        <v>86.865793103448198</v>
      </c>
      <c r="AB38" s="9">
        <v>86.592571041948503</v>
      </c>
      <c r="AC38" s="9">
        <v>94.135391432791707</v>
      </c>
      <c r="AD38" s="9">
        <v>90.394322169058995</v>
      </c>
      <c r="AE38" s="9">
        <v>121.27731501057001</v>
      </c>
      <c r="AF38" s="9">
        <v>137.00143115942001</v>
      </c>
      <c r="AG38" s="9">
        <v>161.08839708561001</v>
      </c>
      <c r="AH38" s="9">
        <v>161.51355263157799</v>
      </c>
      <c r="AI38" s="9">
        <v>133.01480538922101</v>
      </c>
      <c r="AJ38" s="9">
        <v>96.491666666666603</v>
      </c>
      <c r="AK38" s="9">
        <v>81.744478178368098</v>
      </c>
      <c r="AL38" s="9">
        <v>96.470932642487</v>
      </c>
      <c r="AM38" s="11"/>
      <c r="AN38" s="8" t="str">
        <f t="shared" si="111"/>
        <v>NICARAGUA</v>
      </c>
      <c r="AO38" s="8">
        <f t="shared" si="10"/>
        <v>4328</v>
      </c>
      <c r="AP38" s="12">
        <f t="shared" si="11"/>
        <v>117.6</v>
      </c>
      <c r="AQ38" s="12">
        <f t="shared" si="12"/>
        <v>116.73</v>
      </c>
      <c r="AR38" s="12">
        <f t="shared" si="13"/>
        <v>137.74</v>
      </c>
      <c r="AS38" s="12">
        <f t="shared" si="14"/>
        <v>136.16999999999999</v>
      </c>
      <c r="AT38" s="12">
        <f t="shared" si="15"/>
        <v>190.44</v>
      </c>
      <c r="AU38" s="12">
        <f t="shared" si="16"/>
        <v>193.29</v>
      </c>
      <c r="AV38" s="12">
        <f t="shared" si="17"/>
        <v>229.13</v>
      </c>
      <c r="AW38" s="12">
        <f t="shared" si="18"/>
        <v>244.39</v>
      </c>
      <c r="AX38" s="12">
        <f t="shared" si="19"/>
        <v>190.77</v>
      </c>
      <c r="AY38" s="12">
        <f t="shared" si="20"/>
        <v>148.88999999999999</v>
      </c>
      <c r="AZ38" s="12">
        <f t="shared" si="21"/>
        <v>121.37</v>
      </c>
      <c r="BA38" s="12">
        <f t="shared" si="22"/>
        <v>139.78</v>
      </c>
      <c r="BC38" s="8" t="str">
        <f t="shared" ref="BC38:BD66" si="116">+A38</f>
        <v>NICARAGUA</v>
      </c>
      <c r="BD38" s="8">
        <f t="shared" si="116"/>
        <v>4328</v>
      </c>
      <c r="BE38" s="14">
        <f t="shared" ref="BE38:BE66" si="117">(+C38+O38+AA38)/(SUM($C38:$N38)+SUM($O38:$Z38)+SUM($AA38:$AL38))</f>
        <v>8.5070671273701992E-2</v>
      </c>
      <c r="BF38" s="14">
        <f t="shared" ref="BF38:BP66" si="118">(+D38+P38+AB38)/(SUM($C38:$N38)+SUM($O38:$Z38)+SUM($AA38:$AL38))</f>
        <v>7.8739813986380316E-2</v>
      </c>
      <c r="BG38" s="14">
        <f t="shared" si="118"/>
        <v>6.8773903475427819E-2</v>
      </c>
      <c r="BH38" s="14">
        <f t="shared" si="115"/>
        <v>6.1687140925079341E-2</v>
      </c>
      <c r="BI38" s="14">
        <f t="shared" si="115"/>
        <v>7.8513673018669267E-2</v>
      </c>
      <c r="BJ38" s="14">
        <f t="shared" si="115"/>
        <v>9.4468271874832005E-2</v>
      </c>
      <c r="BK38" s="14">
        <f t="shared" si="114"/>
        <v>0.10873036014507936</v>
      </c>
      <c r="BL38" s="14">
        <f t="shared" si="114"/>
        <v>9.6638678445217341E-2</v>
      </c>
      <c r="BM38" s="14">
        <f t="shared" si="114"/>
        <v>8.9643564883272894E-2</v>
      </c>
      <c r="BN38" s="14">
        <f t="shared" si="114"/>
        <v>8.1900423715952742E-2</v>
      </c>
      <c r="BO38" s="14">
        <f t="shared" si="114"/>
        <v>7.5565328194814624E-2</v>
      </c>
      <c r="BP38" s="14">
        <f t="shared" si="114"/>
        <v>8.0268170061572414E-2</v>
      </c>
      <c r="BR38" s="8" t="str">
        <f t="shared" ref="BR38:BS66" si="119">+A38</f>
        <v>NICARAGUA</v>
      </c>
      <c r="BS38" s="8">
        <f t="shared" si="119"/>
        <v>4328</v>
      </c>
      <c r="BT38" s="14">
        <f t="shared" si="113"/>
        <v>1.0266606938516014</v>
      </c>
      <c r="BU38" s="14">
        <f t="shared" si="113"/>
        <v>1.1009188337138063</v>
      </c>
      <c r="BV38" s="14">
        <f t="shared" si="113"/>
        <v>1.4873193161425378</v>
      </c>
      <c r="BW38" s="14">
        <f t="shared" si="112"/>
        <v>1.639322534468564</v>
      </c>
      <c r="BX38" s="14">
        <f t="shared" si="112"/>
        <v>1.8012676786804747</v>
      </c>
      <c r="BY38" s="14">
        <f t="shared" si="112"/>
        <v>1.5194757751839858</v>
      </c>
      <c r="BZ38" s="14">
        <f t="shared" si="112"/>
        <v>1.564938892564975</v>
      </c>
      <c r="CA38" s="14">
        <f t="shared" si="112"/>
        <v>1.8780079053266785</v>
      </c>
      <c r="CB38" s="14">
        <f t="shared" si="112"/>
        <v>1.5803823548461746</v>
      </c>
      <c r="CC38" s="14">
        <f t="shared" si="112"/>
        <v>1.3500932574531921</v>
      </c>
      <c r="CD38" s="14">
        <f t="shared" si="112"/>
        <v>1.1927946720983031</v>
      </c>
      <c r="CE38" s="14">
        <f t="shared" si="112"/>
        <v>1.2932021547083221</v>
      </c>
    </row>
    <row r="39" spans="1:83" x14ac:dyDescent="0.3">
      <c r="A39" s="8" t="s">
        <v>2</v>
      </c>
      <c r="B39" s="8">
        <v>4329</v>
      </c>
      <c r="C39" s="34">
        <v>98.568928571428501</v>
      </c>
      <c r="D39" s="34">
        <v>83.339530075187895</v>
      </c>
      <c r="E39" s="34">
        <v>64.586903914590707</v>
      </c>
      <c r="F39" s="34">
        <v>53.379367088607502</v>
      </c>
      <c r="G39" s="34">
        <v>64.469885245901594</v>
      </c>
      <c r="H39" s="34">
        <v>69.814401772525798</v>
      </c>
      <c r="I39" s="34">
        <v>73.601277602523595</v>
      </c>
      <c r="J39" s="34">
        <v>56.739713024282501</v>
      </c>
      <c r="K39" s="34">
        <v>57.286173633440498</v>
      </c>
      <c r="L39" s="34">
        <v>54.978650519031099</v>
      </c>
      <c r="M39" s="34">
        <v>59.100698924731098</v>
      </c>
      <c r="N39" s="34">
        <v>58.770755287009003</v>
      </c>
      <c r="O39" s="10">
        <v>62.3424584717607</v>
      </c>
      <c r="P39" s="10">
        <v>58.818763326225998</v>
      </c>
      <c r="Q39" s="10">
        <v>40.431051724137902</v>
      </c>
      <c r="R39" s="10">
        <v>34.683941605839401</v>
      </c>
      <c r="S39" s="10">
        <v>41.496413043478199</v>
      </c>
      <c r="T39" s="10">
        <v>66.741273100615999</v>
      </c>
      <c r="U39" s="10">
        <v>80.443561904761907</v>
      </c>
      <c r="V39" s="10">
        <v>61.239915730337003</v>
      </c>
      <c r="W39" s="10">
        <v>69.533776881720399</v>
      </c>
      <c r="X39" s="10">
        <v>85.8962079062957</v>
      </c>
      <c r="Y39" s="10">
        <v>78.159833836857999</v>
      </c>
      <c r="Z39" s="10">
        <v>77.7774588235294</v>
      </c>
      <c r="AA39" s="9">
        <v>88.457862068965497</v>
      </c>
      <c r="AB39" s="9">
        <v>87.916400541271898</v>
      </c>
      <c r="AC39" s="9">
        <v>95.647474150664607</v>
      </c>
      <c r="AD39" s="9">
        <v>92.493843700159402</v>
      </c>
      <c r="AE39" s="9">
        <v>124.08756871035899</v>
      </c>
      <c r="AF39" s="9">
        <v>140.51594202898499</v>
      </c>
      <c r="AG39" s="9">
        <v>165.56051001821399</v>
      </c>
      <c r="AH39" s="9">
        <v>165.92410818713401</v>
      </c>
      <c r="AI39" s="9">
        <v>135.77938622754399</v>
      </c>
      <c r="AJ39" s="9">
        <v>97.617558139534793</v>
      </c>
      <c r="AK39" s="9">
        <v>82.199639468690705</v>
      </c>
      <c r="AL39" s="9">
        <v>97.291606217616504</v>
      </c>
      <c r="AM39" s="11"/>
      <c r="AN39" s="8" t="str">
        <f t="shared" si="111"/>
        <v>NICARAGUA</v>
      </c>
      <c r="AO39" s="8">
        <f t="shared" si="10"/>
        <v>4329</v>
      </c>
      <c r="AP39" s="12">
        <f t="shared" si="11"/>
        <v>120.07</v>
      </c>
      <c r="AQ39" s="12">
        <f t="shared" si="12"/>
        <v>118.83</v>
      </c>
      <c r="AR39" s="12">
        <f t="shared" si="13"/>
        <v>140.91</v>
      </c>
      <c r="AS39" s="12">
        <f t="shared" si="14"/>
        <v>140.56</v>
      </c>
      <c r="AT39" s="12">
        <f t="shared" si="15"/>
        <v>196.23</v>
      </c>
      <c r="AU39" s="12">
        <f t="shared" si="16"/>
        <v>199.1</v>
      </c>
      <c r="AV39" s="12">
        <f t="shared" si="17"/>
        <v>236.39</v>
      </c>
      <c r="AW39" s="12">
        <f t="shared" si="18"/>
        <v>252.48</v>
      </c>
      <c r="AX39" s="12">
        <f t="shared" si="19"/>
        <v>195.18</v>
      </c>
      <c r="AY39" s="12">
        <f t="shared" si="20"/>
        <v>151.08000000000001</v>
      </c>
      <c r="AZ39" s="12">
        <f t="shared" si="21"/>
        <v>122.3</v>
      </c>
      <c r="BA39" s="12">
        <f t="shared" si="22"/>
        <v>141.30000000000001</v>
      </c>
      <c r="BC39" s="8" t="str">
        <f t="shared" si="116"/>
        <v>NICARAGUA</v>
      </c>
      <c r="BD39" s="8">
        <f t="shared" si="116"/>
        <v>4329</v>
      </c>
      <c r="BE39" s="14">
        <f t="shared" si="117"/>
        <v>8.523425479843702E-2</v>
      </c>
      <c r="BF39" s="14">
        <f t="shared" si="118"/>
        <v>7.8639387799429569E-2</v>
      </c>
      <c r="BG39" s="14">
        <f t="shared" si="118"/>
        <v>6.8587319538403163E-2</v>
      </c>
      <c r="BH39" s="14">
        <f t="shared" si="115"/>
        <v>6.1714322787091297E-2</v>
      </c>
      <c r="BI39" s="14">
        <f t="shared" si="115"/>
        <v>7.8632269163237914E-2</v>
      </c>
      <c r="BJ39" s="14">
        <f t="shared" si="115"/>
        <v>9.4702906940339823E-2</v>
      </c>
      <c r="BK39" s="14">
        <f t="shared" si="114"/>
        <v>0.10924091039047105</v>
      </c>
      <c r="BL39" s="14">
        <f t="shared" si="114"/>
        <v>9.7038121335636607E-2</v>
      </c>
      <c r="BM39" s="14">
        <f t="shared" si="114"/>
        <v>8.9756290551132406E-2</v>
      </c>
      <c r="BN39" s="14">
        <f t="shared" si="114"/>
        <v>8.1516560174754865E-2</v>
      </c>
      <c r="BO39" s="14">
        <f t="shared" si="114"/>
        <v>7.5011350856543119E-2</v>
      </c>
      <c r="BP39" s="14">
        <f t="shared" si="114"/>
        <v>7.992630566452312E-2</v>
      </c>
      <c r="BR39" s="8" t="str">
        <f t="shared" si="119"/>
        <v>NICARAGUA</v>
      </c>
      <c r="BS39" s="8">
        <f t="shared" si="119"/>
        <v>4329</v>
      </c>
      <c r="BT39" s="14">
        <f t="shared" si="113"/>
        <v>1.0256890672731751</v>
      </c>
      <c r="BU39" s="14">
        <f t="shared" si="113"/>
        <v>1.1002362964866244</v>
      </c>
      <c r="BV39" s="14">
        <f t="shared" si="113"/>
        <v>1.4958440133841</v>
      </c>
      <c r="BW39" s="14">
        <f t="shared" si="112"/>
        <v>1.6582629145278702</v>
      </c>
      <c r="BX39" s="14">
        <f t="shared" si="112"/>
        <v>1.8169880594827923</v>
      </c>
      <c r="BY39" s="14">
        <f t="shared" si="112"/>
        <v>1.5306822272852538</v>
      </c>
      <c r="BZ39" s="14">
        <f t="shared" si="112"/>
        <v>1.5755297114382385</v>
      </c>
      <c r="CA39" s="14">
        <f t="shared" si="112"/>
        <v>1.8943621076012747</v>
      </c>
      <c r="CB39" s="14">
        <f t="shared" si="112"/>
        <v>1.5832540326330249</v>
      </c>
      <c r="CC39" s="14">
        <f t="shared" si="112"/>
        <v>1.3494075794981277</v>
      </c>
      <c r="CD39" s="14">
        <f t="shared" si="112"/>
        <v>1.1870861225711997</v>
      </c>
      <c r="CE39" s="14">
        <f t="shared" si="112"/>
        <v>1.2871506575288181</v>
      </c>
    </row>
    <row r="40" spans="1:83" x14ac:dyDescent="0.3">
      <c r="A40" s="8" t="s">
        <v>2</v>
      </c>
      <c r="B40" s="8">
        <v>4330</v>
      </c>
      <c r="C40" s="34">
        <v>97.741821428571399</v>
      </c>
      <c r="D40" s="34">
        <v>73.1802597402597</v>
      </c>
      <c r="E40" s="34">
        <v>63.626654804270402</v>
      </c>
      <c r="F40" s="34">
        <v>51.557160940325403</v>
      </c>
      <c r="G40" s="34">
        <v>62.415229508196703</v>
      </c>
      <c r="H40" s="34">
        <v>67.577163958640995</v>
      </c>
      <c r="I40" s="34">
        <v>71.760236593059901</v>
      </c>
      <c r="J40" s="34">
        <v>56.111456953642303</v>
      </c>
      <c r="K40" s="34">
        <v>56.119694533762001</v>
      </c>
      <c r="L40" s="34">
        <v>54.3306228373702</v>
      </c>
      <c r="M40" s="34">
        <v>57.775604838709597</v>
      </c>
      <c r="N40" s="34">
        <v>57.576948640483302</v>
      </c>
      <c r="O40" s="10">
        <v>61.739102990033203</v>
      </c>
      <c r="P40" s="10">
        <v>58.5413006396588</v>
      </c>
      <c r="Q40" s="10">
        <v>40.3197068965517</v>
      </c>
      <c r="R40" s="10">
        <v>34.079817518248099</v>
      </c>
      <c r="S40" s="10">
        <v>40.226865942028901</v>
      </c>
      <c r="T40" s="10">
        <v>64.746488706365497</v>
      </c>
      <c r="U40" s="10">
        <v>77.717371428571397</v>
      </c>
      <c r="V40" s="10">
        <v>59.0572471910112</v>
      </c>
      <c r="W40" s="10">
        <v>67.075739247311802</v>
      </c>
      <c r="X40" s="10">
        <v>83.896456808199105</v>
      </c>
      <c r="Y40" s="10">
        <v>76.879018126888198</v>
      </c>
      <c r="Z40" s="10">
        <v>76.751976470588204</v>
      </c>
      <c r="AA40" s="9">
        <v>87.706068965517204</v>
      </c>
      <c r="AB40" s="9">
        <v>87.395805142083802</v>
      </c>
      <c r="AC40" s="9">
        <v>94.611861152141799</v>
      </c>
      <c r="AD40" s="9">
        <v>89.4715789473684</v>
      </c>
      <c r="AE40" s="9">
        <v>120.949112050739</v>
      </c>
      <c r="AF40" s="9">
        <v>136.49313405797099</v>
      </c>
      <c r="AG40" s="9">
        <v>161.30816029143801</v>
      </c>
      <c r="AH40" s="9">
        <v>160.91361111111101</v>
      </c>
      <c r="AI40" s="9">
        <v>130.868517964071</v>
      </c>
      <c r="AJ40" s="9">
        <v>94.957945736434098</v>
      </c>
      <c r="AK40" s="9">
        <v>80.7656546489563</v>
      </c>
      <c r="AL40" s="9">
        <v>96.180103626942994</v>
      </c>
      <c r="AM40" s="11"/>
      <c r="AN40" s="8" t="str">
        <f t="shared" si="111"/>
        <v>NICARAGUA</v>
      </c>
      <c r="AO40" s="8">
        <f t="shared" si="10"/>
        <v>4330</v>
      </c>
      <c r="AP40" s="12">
        <f t="shared" si="11"/>
        <v>119.3</v>
      </c>
      <c r="AQ40" s="12">
        <f t="shared" si="12"/>
        <v>118.15</v>
      </c>
      <c r="AR40" s="12">
        <f t="shared" si="13"/>
        <v>139.16</v>
      </c>
      <c r="AS40" s="12">
        <f t="shared" si="14"/>
        <v>135.33000000000001</v>
      </c>
      <c r="AT40" s="12">
        <f t="shared" si="15"/>
        <v>191.98</v>
      </c>
      <c r="AU40" s="12">
        <f t="shared" si="16"/>
        <v>193.84</v>
      </c>
      <c r="AV40" s="12">
        <f t="shared" si="17"/>
        <v>230.85</v>
      </c>
      <c r="AW40" s="12">
        <f t="shared" si="18"/>
        <v>245.24</v>
      </c>
      <c r="AX40" s="12">
        <f t="shared" si="19"/>
        <v>187.98</v>
      </c>
      <c r="AY40" s="12">
        <f t="shared" si="20"/>
        <v>146.74</v>
      </c>
      <c r="AZ40" s="12">
        <f t="shared" si="21"/>
        <v>120.63</v>
      </c>
      <c r="BA40" s="12">
        <f t="shared" si="22"/>
        <v>140.19</v>
      </c>
      <c r="BC40" s="8" t="str">
        <f t="shared" si="116"/>
        <v>NICARAGUA</v>
      </c>
      <c r="BD40" s="8">
        <f t="shared" si="116"/>
        <v>4330</v>
      </c>
      <c r="BE40" s="14">
        <f t="shared" si="117"/>
        <v>8.6658527399298163E-2</v>
      </c>
      <c r="BF40" s="14">
        <f t="shared" si="118"/>
        <v>7.6817910051776198E-2</v>
      </c>
      <c r="BG40" s="14">
        <f t="shared" si="118"/>
        <v>6.96103098301806E-2</v>
      </c>
      <c r="BH40" s="14">
        <f t="shared" si="115"/>
        <v>6.1389353509524666E-2</v>
      </c>
      <c r="BI40" s="14">
        <f t="shared" si="115"/>
        <v>7.8386344346826523E-2</v>
      </c>
      <c r="BJ40" s="14">
        <f t="shared" si="115"/>
        <v>9.4241475082081777E-2</v>
      </c>
      <c r="BK40" s="14">
        <f t="shared" si="114"/>
        <v>0.1089549116235986</v>
      </c>
      <c r="BL40" s="14">
        <f t="shared" si="114"/>
        <v>9.6788615588178306E-2</v>
      </c>
      <c r="BM40" s="14">
        <f t="shared" si="114"/>
        <v>8.9069443428469883E-2</v>
      </c>
      <c r="BN40" s="14">
        <f t="shared" si="114"/>
        <v>8.1749733812937805E-2</v>
      </c>
      <c r="BO40" s="14">
        <f t="shared" si="114"/>
        <v>7.5521789291783992E-2</v>
      </c>
      <c r="BP40" s="14">
        <f t="shared" si="114"/>
        <v>8.0811586035343455E-2</v>
      </c>
      <c r="BR40" s="8" t="str">
        <f t="shared" si="119"/>
        <v>NICARAGUA</v>
      </c>
      <c r="BS40" s="8">
        <f t="shared" si="119"/>
        <v>4330</v>
      </c>
      <c r="BT40" s="14">
        <f t="shared" si="113"/>
        <v>1.0261234077355601</v>
      </c>
      <c r="BU40" s="14">
        <f t="shared" si="113"/>
        <v>1.1464258444945552</v>
      </c>
      <c r="BV40" s="14">
        <f t="shared" si="113"/>
        <v>1.4901167334835927</v>
      </c>
      <c r="BW40" s="14">
        <f t="shared" si="112"/>
        <v>1.6431820877099514</v>
      </c>
      <c r="BX40" s="14">
        <f t="shared" si="112"/>
        <v>1.8255895056025562</v>
      </c>
      <c r="BY40" s="14">
        <f t="shared" si="112"/>
        <v>1.5331141729043696</v>
      </c>
      <c r="BZ40" s="14">
        <f t="shared" si="112"/>
        <v>1.5792942438157045</v>
      </c>
      <c r="CA40" s="14">
        <f t="shared" si="112"/>
        <v>1.8886022454599423</v>
      </c>
      <c r="CB40" s="14">
        <f t="shared" si="112"/>
        <v>1.5731411477734953</v>
      </c>
      <c r="CC40" s="14">
        <f t="shared" si="112"/>
        <v>1.3380152574287751</v>
      </c>
      <c r="CD40" s="14">
        <f t="shared" si="112"/>
        <v>1.1906018327255836</v>
      </c>
      <c r="CE40" s="14">
        <f t="shared" si="112"/>
        <v>1.2930808781433374</v>
      </c>
    </row>
    <row r="41" spans="1:83" x14ac:dyDescent="0.3">
      <c r="A41" s="8" t="s">
        <v>2</v>
      </c>
      <c r="B41" s="8">
        <v>4331</v>
      </c>
      <c r="C41" s="34">
        <v>100.08742857142801</v>
      </c>
      <c r="D41" s="34">
        <v>84.615206766917197</v>
      </c>
      <c r="E41" s="34">
        <v>65.494021352313098</v>
      </c>
      <c r="F41" s="34">
        <v>54.041645569620201</v>
      </c>
      <c r="G41" s="34">
        <v>65.239081967213096</v>
      </c>
      <c r="H41" s="34">
        <v>70.564416543574495</v>
      </c>
      <c r="I41" s="34">
        <v>74.509842271293294</v>
      </c>
      <c r="J41" s="34">
        <v>57.311169977924898</v>
      </c>
      <c r="K41" s="34">
        <v>57.999292604501598</v>
      </c>
      <c r="L41" s="34">
        <v>55.610795847750801</v>
      </c>
      <c r="M41" s="34">
        <v>59.668642473118197</v>
      </c>
      <c r="N41" s="34">
        <v>59.479441087613203</v>
      </c>
      <c r="O41" s="10">
        <v>63.194817275747504</v>
      </c>
      <c r="P41" s="10">
        <v>59.463347547974401</v>
      </c>
      <c r="Q41" s="10">
        <v>40.7586724137931</v>
      </c>
      <c r="R41" s="10">
        <v>34.947408759124002</v>
      </c>
      <c r="S41" s="10">
        <v>41.814873188405699</v>
      </c>
      <c r="T41" s="10">
        <v>67.334517453798696</v>
      </c>
      <c r="U41" s="10">
        <v>81.239066666666602</v>
      </c>
      <c r="V41" s="10">
        <v>61.877556179775198</v>
      </c>
      <c r="W41" s="10">
        <v>70.260631720430098</v>
      </c>
      <c r="X41" s="10">
        <v>86.651068814055606</v>
      </c>
      <c r="Y41" s="10">
        <v>78.7030815709969</v>
      </c>
      <c r="Z41" s="10">
        <v>78.4445647058823</v>
      </c>
      <c r="AA41" s="9">
        <v>89.269206896551694</v>
      </c>
      <c r="AB41" s="9">
        <v>88.660635994587196</v>
      </c>
      <c r="AC41" s="9">
        <v>96.513249630723706</v>
      </c>
      <c r="AD41" s="9">
        <v>93.502966507177007</v>
      </c>
      <c r="AE41" s="9">
        <v>125.427251585623</v>
      </c>
      <c r="AF41" s="9">
        <v>142.28246376811501</v>
      </c>
      <c r="AG41" s="9">
        <v>167.755719489981</v>
      </c>
      <c r="AH41" s="9">
        <v>168.34805555555499</v>
      </c>
      <c r="AI41" s="9">
        <v>137.47311377245501</v>
      </c>
      <c r="AJ41" s="9">
        <v>98.595251937984401</v>
      </c>
      <c r="AK41" s="9">
        <v>82.683927893738101</v>
      </c>
      <c r="AL41" s="9">
        <v>97.969378238341903</v>
      </c>
      <c r="AM41" s="11"/>
      <c r="AN41" s="8" t="str">
        <f t="shared" si="111"/>
        <v>NICARAGUA</v>
      </c>
      <c r="AO41" s="8">
        <f t="shared" si="10"/>
        <v>4331</v>
      </c>
      <c r="AP41" s="12">
        <f t="shared" si="11"/>
        <v>121.16</v>
      </c>
      <c r="AQ41" s="12">
        <f t="shared" si="12"/>
        <v>119.83</v>
      </c>
      <c r="AR41" s="12">
        <f t="shared" si="13"/>
        <v>142.31</v>
      </c>
      <c r="AS41" s="12">
        <f t="shared" si="14"/>
        <v>142.30000000000001</v>
      </c>
      <c r="AT41" s="12">
        <f t="shared" si="15"/>
        <v>198.65</v>
      </c>
      <c r="AU41" s="12">
        <f t="shared" si="16"/>
        <v>201.71</v>
      </c>
      <c r="AV41" s="12">
        <f t="shared" si="17"/>
        <v>239.58</v>
      </c>
      <c r="AW41" s="12">
        <f t="shared" si="18"/>
        <v>256.48</v>
      </c>
      <c r="AX41" s="12">
        <f t="shared" si="19"/>
        <v>197.59</v>
      </c>
      <c r="AY41" s="12">
        <f t="shared" si="20"/>
        <v>152.41</v>
      </c>
      <c r="AZ41" s="12">
        <f t="shared" si="21"/>
        <v>122.94</v>
      </c>
      <c r="BA41" s="12">
        <f t="shared" si="22"/>
        <v>142.16999999999999</v>
      </c>
      <c r="BC41" s="8" t="str">
        <f t="shared" si="116"/>
        <v>NICARAGUA</v>
      </c>
      <c r="BD41" s="8">
        <f t="shared" si="116"/>
        <v>4331</v>
      </c>
      <c r="BE41" s="14">
        <f t="shared" si="117"/>
        <v>8.5385134838703095E-2</v>
      </c>
      <c r="BF41" s="14">
        <f t="shared" si="118"/>
        <v>7.8686805919864225E-2</v>
      </c>
      <c r="BG41" s="14">
        <f t="shared" si="118"/>
        <v>6.8553149188191248E-2</v>
      </c>
      <c r="BH41" s="14">
        <f t="shared" si="115"/>
        <v>6.1698737571207932E-2</v>
      </c>
      <c r="BI41" s="14">
        <f t="shared" si="115"/>
        <v>7.8599584240793413E-2</v>
      </c>
      <c r="BJ41" s="14">
        <f t="shared" si="115"/>
        <v>9.4726544502511154E-2</v>
      </c>
      <c r="BK41" s="14">
        <f t="shared" si="114"/>
        <v>0.10937369798974698</v>
      </c>
      <c r="BL41" s="14">
        <f t="shared" si="114"/>
        <v>9.7213326674410988E-2</v>
      </c>
      <c r="BM41" s="14">
        <f t="shared" si="114"/>
        <v>8.9841697771058063E-2</v>
      </c>
      <c r="BN41" s="14">
        <f t="shared" si="114"/>
        <v>8.1431396075171344E-2</v>
      </c>
      <c r="BO41" s="14">
        <f t="shared" si="114"/>
        <v>7.4736717775779352E-2</v>
      </c>
      <c r="BP41" s="14">
        <f t="shared" si="114"/>
        <v>7.9753207452562092E-2</v>
      </c>
      <c r="BR41" s="8" t="str">
        <f t="shared" si="119"/>
        <v>NICARAGUA</v>
      </c>
      <c r="BS41" s="8">
        <f t="shared" si="119"/>
        <v>4331</v>
      </c>
      <c r="BT41" s="14">
        <f t="shared" si="113"/>
        <v>1.0219997218669059</v>
      </c>
      <c r="BU41" s="14">
        <f t="shared" si="113"/>
        <v>1.0968816639836745</v>
      </c>
      <c r="BV41" s="14">
        <f t="shared" si="113"/>
        <v>1.4951229876413943</v>
      </c>
      <c r="BW41" s="14">
        <f t="shared" si="112"/>
        <v>1.6611045574464036</v>
      </c>
      <c r="BX41" s="14">
        <f t="shared" si="112"/>
        <v>1.8202664308514906</v>
      </c>
      <c r="BY41" s="14">
        <f t="shared" si="112"/>
        <v>1.533648194194817</v>
      </c>
      <c r="BZ41" s="14">
        <f t="shared" si="112"/>
        <v>1.5776384383073778</v>
      </c>
      <c r="CA41" s="14">
        <f t="shared" si="112"/>
        <v>1.9001706655557955</v>
      </c>
      <c r="CB41" s="14">
        <f t="shared" si="112"/>
        <v>1.5840107558926086</v>
      </c>
      <c r="CC41" s="14">
        <f t="shared" si="112"/>
        <v>1.3480061083676822</v>
      </c>
      <c r="CD41" s="14">
        <f t="shared" si="112"/>
        <v>1.1847914735870853</v>
      </c>
      <c r="CE41" s="14">
        <f t="shared" si="112"/>
        <v>1.2838756266222771</v>
      </c>
    </row>
    <row r="42" spans="1:83" x14ac:dyDescent="0.3">
      <c r="A42" s="8" t="s">
        <v>2</v>
      </c>
      <c r="B42" s="8">
        <v>4336</v>
      </c>
      <c r="C42" s="34">
        <v>98.375249999999994</v>
      </c>
      <c r="D42" s="34">
        <v>83.3245864661654</v>
      </c>
      <c r="E42" s="34">
        <v>64.4545195729537</v>
      </c>
      <c r="F42" s="34">
        <v>53.322206148282</v>
      </c>
      <c r="G42" s="34">
        <v>64.589885245901598</v>
      </c>
      <c r="H42" s="34">
        <v>70.038404726735493</v>
      </c>
      <c r="I42" s="34">
        <v>73.928958990536202</v>
      </c>
      <c r="J42" s="34">
        <v>57.334304635761498</v>
      </c>
      <c r="K42" s="34">
        <v>57.318070739549803</v>
      </c>
      <c r="L42" s="34">
        <v>55.234550173010298</v>
      </c>
      <c r="M42" s="34">
        <v>59.144919354838699</v>
      </c>
      <c r="N42" s="34">
        <v>58.774577039274902</v>
      </c>
      <c r="O42" s="10">
        <v>62.740365448504903</v>
      </c>
      <c r="P42" s="10">
        <v>59.417526652451997</v>
      </c>
      <c r="Q42" s="10">
        <v>41.064775862068899</v>
      </c>
      <c r="R42" s="10">
        <v>35.156204379561999</v>
      </c>
      <c r="S42" s="10">
        <v>41.813749999999999</v>
      </c>
      <c r="T42" s="10">
        <v>67.064168377823407</v>
      </c>
      <c r="U42" s="10">
        <v>80.718380952380897</v>
      </c>
      <c r="V42" s="10">
        <v>61.315856741573</v>
      </c>
      <c r="W42" s="10">
        <v>69.538010752688095</v>
      </c>
      <c r="X42" s="10">
        <v>86.253674963396705</v>
      </c>
      <c r="Y42" s="10">
        <v>78.680528700906294</v>
      </c>
      <c r="Z42" s="10">
        <v>78.114729411764699</v>
      </c>
      <c r="AA42" s="9">
        <v>88.965000000000003</v>
      </c>
      <c r="AB42" s="9">
        <v>88.455872801082506</v>
      </c>
      <c r="AC42" s="9">
        <v>96.106661742983704</v>
      </c>
      <c r="AD42" s="9">
        <v>92.193221690590093</v>
      </c>
      <c r="AE42" s="9">
        <v>124.03676532769499</v>
      </c>
      <c r="AF42" s="9">
        <v>140.02568840579701</v>
      </c>
      <c r="AG42" s="9">
        <v>165.064043715846</v>
      </c>
      <c r="AH42" s="9">
        <v>165.086812865497</v>
      </c>
      <c r="AI42" s="9">
        <v>135.06926646706501</v>
      </c>
      <c r="AJ42" s="9">
        <v>97.829786821705397</v>
      </c>
      <c r="AK42" s="9">
        <v>82.743529411764698</v>
      </c>
      <c r="AL42" s="9">
        <v>98.016943005181304</v>
      </c>
      <c r="AM42" s="11"/>
      <c r="AN42" s="8" t="str">
        <f t="shared" si="111"/>
        <v>NICARAGUA</v>
      </c>
      <c r="AO42" s="8">
        <f t="shared" si="10"/>
        <v>4336</v>
      </c>
      <c r="AP42" s="12">
        <f t="shared" si="11"/>
        <v>120.45</v>
      </c>
      <c r="AQ42" s="12">
        <f t="shared" si="12"/>
        <v>119.26</v>
      </c>
      <c r="AR42" s="12">
        <f t="shared" si="13"/>
        <v>140.65</v>
      </c>
      <c r="AS42" s="12">
        <f t="shared" si="14"/>
        <v>138.91</v>
      </c>
      <c r="AT42" s="12">
        <f t="shared" si="15"/>
        <v>195.11</v>
      </c>
      <c r="AU42" s="12">
        <f t="shared" si="16"/>
        <v>197.74</v>
      </c>
      <c r="AV42" s="12">
        <f t="shared" si="17"/>
        <v>234.96</v>
      </c>
      <c r="AW42" s="12">
        <f t="shared" si="18"/>
        <v>250.08</v>
      </c>
      <c r="AX42" s="12">
        <f t="shared" si="19"/>
        <v>193.65</v>
      </c>
      <c r="AY42" s="12">
        <f t="shared" si="20"/>
        <v>151.15</v>
      </c>
      <c r="AZ42" s="12">
        <f t="shared" si="21"/>
        <v>123.09</v>
      </c>
      <c r="BA42" s="12">
        <f t="shared" si="22"/>
        <v>142.19999999999999</v>
      </c>
      <c r="BC42" s="8" t="str">
        <f t="shared" si="116"/>
        <v>NICARAGUA</v>
      </c>
      <c r="BD42" s="8">
        <f t="shared" si="116"/>
        <v>4336</v>
      </c>
      <c r="BE42" s="14">
        <f t="shared" si="117"/>
        <v>8.5313549945112074E-2</v>
      </c>
      <c r="BF42" s="14">
        <f t="shared" si="118"/>
        <v>7.8871850517463038E-2</v>
      </c>
      <c r="BG42" s="14">
        <f t="shared" si="118"/>
        <v>6.8783524613001773E-2</v>
      </c>
      <c r="BH42" s="14">
        <f t="shared" si="115"/>
        <v>6.1635078317800296E-2</v>
      </c>
      <c r="BI42" s="14">
        <f t="shared" si="115"/>
        <v>7.8613404675323073E-2</v>
      </c>
      <c r="BJ42" s="14">
        <f t="shared" si="115"/>
        <v>9.4540697355386241E-2</v>
      </c>
      <c r="BK42" s="14">
        <f t="shared" si="114"/>
        <v>0.10906768223068944</v>
      </c>
      <c r="BL42" s="14">
        <f t="shared" si="114"/>
        <v>9.679522133263968E-2</v>
      </c>
      <c r="BM42" s="14">
        <f t="shared" si="114"/>
        <v>8.935431166842342E-2</v>
      </c>
      <c r="BN42" s="14">
        <f t="shared" si="114"/>
        <v>8.1641950254067217E-2</v>
      </c>
      <c r="BO42" s="14">
        <f t="shared" si="114"/>
        <v>7.5245825998022944E-2</v>
      </c>
      <c r="BP42" s="14">
        <f t="shared" si="114"/>
        <v>8.0136903092070791E-2</v>
      </c>
      <c r="BR42" s="8" t="str">
        <f t="shared" si="119"/>
        <v>NICARAGUA</v>
      </c>
      <c r="BS42" s="8">
        <f t="shared" si="119"/>
        <v>4336</v>
      </c>
      <c r="BT42" s="14">
        <f t="shared" si="113"/>
        <v>1.0278761968253143</v>
      </c>
      <c r="BU42" s="14">
        <f t="shared" si="113"/>
        <v>1.1009010058587632</v>
      </c>
      <c r="BV42" s="14">
        <f t="shared" si="113"/>
        <v>1.4887399052675661</v>
      </c>
      <c r="BW42" s="14">
        <f t="shared" si="112"/>
        <v>1.6408523819380465</v>
      </c>
      <c r="BX42" s="14">
        <f t="shared" si="112"/>
        <v>1.8068919858034109</v>
      </c>
      <c r="BY42" s="14">
        <f t="shared" si="112"/>
        <v>1.5227350810281792</v>
      </c>
      <c r="BZ42" s="14">
        <f t="shared" si="112"/>
        <v>1.5683873024725705</v>
      </c>
      <c r="CA42" s="14">
        <f t="shared" si="112"/>
        <v>1.8809222513141255</v>
      </c>
      <c r="CB42" s="14">
        <f t="shared" si="112"/>
        <v>1.5777878022170464</v>
      </c>
      <c r="CC42" s="14">
        <f t="shared" si="112"/>
        <v>1.3478996170110906</v>
      </c>
      <c r="CD42" s="14">
        <f t="shared" si="112"/>
        <v>1.1909699664728211</v>
      </c>
      <c r="CE42" s="14">
        <f t="shared" si="112"/>
        <v>1.2919191282122813</v>
      </c>
    </row>
    <row r="43" spans="1:83" x14ac:dyDescent="0.3">
      <c r="A43" s="8" t="s">
        <v>2</v>
      </c>
      <c r="B43" s="8">
        <v>4341</v>
      </c>
      <c r="C43" s="34">
        <v>95.418392857142805</v>
      </c>
      <c r="D43" s="34">
        <v>80.912650375939805</v>
      </c>
      <c r="E43" s="34">
        <v>62.777882562277497</v>
      </c>
      <c r="F43" s="34">
        <v>51.905913200723298</v>
      </c>
      <c r="G43" s="34">
        <v>62.522049180327798</v>
      </c>
      <c r="H43" s="34">
        <v>67.863220088626207</v>
      </c>
      <c r="I43" s="34">
        <v>71.005867507886407</v>
      </c>
      <c r="J43" s="34">
        <v>55.074812362030897</v>
      </c>
      <c r="K43" s="34">
        <v>55.583151125401898</v>
      </c>
      <c r="L43" s="34">
        <v>53.8459515570934</v>
      </c>
      <c r="M43" s="34">
        <v>57.9004032258064</v>
      </c>
      <c r="N43" s="34">
        <v>57.469365558912301</v>
      </c>
      <c r="O43" s="10">
        <v>60.864950166112898</v>
      </c>
      <c r="P43" s="10">
        <v>57.953624733475401</v>
      </c>
      <c r="Q43" s="10">
        <v>40.069620689655103</v>
      </c>
      <c r="R43" s="10">
        <v>34.287317518248102</v>
      </c>
      <c r="S43" s="10">
        <v>40.723007246376802</v>
      </c>
      <c r="T43" s="10">
        <v>65.126878850102599</v>
      </c>
      <c r="U43" s="10">
        <v>78.287333333333294</v>
      </c>
      <c r="V43" s="10">
        <v>59.869606741573001</v>
      </c>
      <c r="W43" s="10">
        <v>68.278145161290297</v>
      </c>
      <c r="X43" s="10">
        <v>84.127774524158099</v>
      </c>
      <c r="Y43" s="10">
        <v>76.819350453172206</v>
      </c>
      <c r="Z43" s="10">
        <v>76.188917647058801</v>
      </c>
      <c r="AA43" s="9">
        <v>86.376034482758598</v>
      </c>
      <c r="AB43" s="9">
        <v>86.150635994587205</v>
      </c>
      <c r="AC43" s="9">
        <v>93.357592319054604</v>
      </c>
      <c r="AD43" s="9">
        <v>89.394417862838907</v>
      </c>
      <c r="AE43" s="9">
        <v>119.270549682875</v>
      </c>
      <c r="AF43" s="9">
        <v>134.734909420289</v>
      </c>
      <c r="AG43" s="9">
        <v>158.06622950819599</v>
      </c>
      <c r="AH43" s="9">
        <v>158.986271929824</v>
      </c>
      <c r="AI43" s="9">
        <v>132.75751497005899</v>
      </c>
      <c r="AJ43" s="9">
        <v>96.486627906976693</v>
      </c>
      <c r="AK43" s="9">
        <v>81.923870967741905</v>
      </c>
      <c r="AL43" s="9">
        <v>96.6830829015544</v>
      </c>
      <c r="AM43" s="11"/>
      <c r="AN43" s="8" t="str">
        <f t="shared" si="111"/>
        <v>NICARAGUA</v>
      </c>
      <c r="AO43" s="8">
        <f t="shared" si="10"/>
        <v>4341</v>
      </c>
      <c r="AP43" s="12">
        <f t="shared" si="11"/>
        <v>116.87</v>
      </c>
      <c r="AQ43" s="12">
        <f t="shared" si="12"/>
        <v>116.05</v>
      </c>
      <c r="AR43" s="12">
        <f t="shared" si="13"/>
        <v>136.35</v>
      </c>
      <c r="AS43" s="12">
        <f t="shared" si="14"/>
        <v>134.34</v>
      </c>
      <c r="AT43" s="12">
        <f t="shared" si="15"/>
        <v>186.52</v>
      </c>
      <c r="AU43" s="12">
        <f t="shared" si="16"/>
        <v>189.84</v>
      </c>
      <c r="AV43" s="12">
        <f t="shared" si="17"/>
        <v>224.65</v>
      </c>
      <c r="AW43" s="12">
        <f t="shared" si="18"/>
        <v>240.04</v>
      </c>
      <c r="AX43" s="12">
        <f t="shared" si="19"/>
        <v>190.63</v>
      </c>
      <c r="AY43" s="12">
        <f t="shared" si="20"/>
        <v>148.72999999999999</v>
      </c>
      <c r="AZ43" s="12">
        <f t="shared" si="21"/>
        <v>121.39</v>
      </c>
      <c r="BA43" s="12">
        <f t="shared" si="22"/>
        <v>139.94</v>
      </c>
      <c r="BC43" s="8" t="str">
        <f t="shared" si="116"/>
        <v>NICARAGUA</v>
      </c>
      <c r="BD43" s="8">
        <f t="shared" si="116"/>
        <v>4341</v>
      </c>
      <c r="BE43" s="14">
        <f t="shared" si="117"/>
        <v>8.5171615634750911E-2</v>
      </c>
      <c r="BF43" s="14">
        <f t="shared" si="118"/>
        <v>7.8979242676883582E-2</v>
      </c>
      <c r="BG43" s="14">
        <f t="shared" si="118"/>
        <v>6.8866512216852235E-2</v>
      </c>
      <c r="BH43" s="14">
        <f t="shared" si="115"/>
        <v>6.1629943457878526E-2</v>
      </c>
      <c r="BI43" s="14">
        <f t="shared" si="115"/>
        <v>7.8101303444697984E-2</v>
      </c>
      <c r="BJ43" s="14">
        <f t="shared" si="115"/>
        <v>9.3969463459946348E-2</v>
      </c>
      <c r="BK43" s="14">
        <f t="shared" si="114"/>
        <v>0.10788084735273665</v>
      </c>
      <c r="BL43" s="14">
        <f t="shared" si="114"/>
        <v>9.6147611384532497E-2</v>
      </c>
      <c r="BM43" s="14">
        <f t="shared" si="114"/>
        <v>9.0071271844686843E-2</v>
      </c>
      <c r="BN43" s="14">
        <f t="shared" si="114"/>
        <v>8.2293820072863524E-2</v>
      </c>
      <c r="BO43" s="14">
        <f t="shared" si="114"/>
        <v>7.6040282134459861E-2</v>
      </c>
      <c r="BP43" s="14">
        <f t="shared" si="114"/>
        <v>8.0848086319711077E-2</v>
      </c>
      <c r="BR43" s="8" t="str">
        <f t="shared" si="119"/>
        <v>NICARAGUA</v>
      </c>
      <c r="BS43" s="8">
        <f t="shared" si="119"/>
        <v>4341</v>
      </c>
      <c r="BT43" s="14">
        <f t="shared" si="113"/>
        <v>1.0285084252605141</v>
      </c>
      <c r="BU43" s="14">
        <f t="shared" si="113"/>
        <v>1.1013968197453785</v>
      </c>
      <c r="BV43" s="14">
        <f t="shared" si="113"/>
        <v>1.4840803410071211</v>
      </c>
      <c r="BW43" s="14">
        <f t="shared" si="112"/>
        <v>1.6338909832516786</v>
      </c>
      <c r="BX43" s="14">
        <f t="shared" si="112"/>
        <v>1.7900815186331618</v>
      </c>
      <c r="BY43" s="14">
        <f t="shared" si="112"/>
        <v>1.5142425345122952</v>
      </c>
      <c r="BZ43" s="14">
        <f t="shared" si="112"/>
        <v>1.5607998990370988</v>
      </c>
      <c r="CA43" s="14">
        <f t="shared" si="112"/>
        <v>1.8713009689659579</v>
      </c>
      <c r="CB43" s="14">
        <f t="shared" si="112"/>
        <v>1.5863798375280029</v>
      </c>
      <c r="CC43" s="14">
        <f t="shared" si="112"/>
        <v>1.354642284941671</v>
      </c>
      <c r="CD43" s="14">
        <f t="shared" si="112"/>
        <v>1.1965991020325875</v>
      </c>
      <c r="CE43" s="14">
        <f t="shared" si="112"/>
        <v>1.2973611948354433</v>
      </c>
    </row>
    <row r="44" spans="1:83" x14ac:dyDescent="0.3">
      <c r="A44" s="8" t="s">
        <v>2</v>
      </c>
      <c r="B44" s="8">
        <v>4342</v>
      </c>
      <c r="C44" s="34">
        <v>96.895714285714206</v>
      </c>
      <c r="D44" s="34">
        <v>82.019022556390894</v>
      </c>
      <c r="E44" s="34">
        <v>63.618380782918102</v>
      </c>
      <c r="F44" s="34">
        <v>52.760777576853499</v>
      </c>
      <c r="G44" s="34">
        <v>63.791590163934401</v>
      </c>
      <c r="H44" s="34">
        <v>69.184180206794593</v>
      </c>
      <c r="I44" s="34">
        <v>72.872334384857993</v>
      </c>
      <c r="J44" s="34">
        <v>56.551346578366399</v>
      </c>
      <c r="K44" s="34">
        <v>56.615546623794202</v>
      </c>
      <c r="L44" s="34">
        <v>54.686574394463598</v>
      </c>
      <c r="M44" s="34">
        <v>58.592903225806403</v>
      </c>
      <c r="N44" s="34">
        <v>58.076117824773398</v>
      </c>
      <c r="O44" s="10">
        <v>61.692524916943498</v>
      </c>
      <c r="P44" s="10">
        <v>58.5097228144989</v>
      </c>
      <c r="Q44" s="10">
        <v>40.580620689655099</v>
      </c>
      <c r="R44" s="10">
        <v>34.864051094890499</v>
      </c>
      <c r="S44" s="10">
        <v>41.444891304347799</v>
      </c>
      <c r="T44" s="10">
        <v>66.451355236139605</v>
      </c>
      <c r="U44" s="10">
        <v>79.929828571428502</v>
      </c>
      <c r="V44" s="10">
        <v>60.715126404494299</v>
      </c>
      <c r="W44" s="10">
        <v>68.892163978494594</v>
      </c>
      <c r="X44" s="10">
        <v>85.346339677891606</v>
      </c>
      <c r="Y44" s="10">
        <v>77.902462235649494</v>
      </c>
      <c r="Z44" s="10">
        <v>77.093294117647005</v>
      </c>
      <c r="AA44" s="9">
        <v>87.506758620689595</v>
      </c>
      <c r="AB44" s="9">
        <v>87.233288227334199</v>
      </c>
      <c r="AC44" s="9">
        <v>94.899793205317494</v>
      </c>
      <c r="AD44" s="9">
        <v>91.152759170653894</v>
      </c>
      <c r="AE44" s="9">
        <v>122.512346723044</v>
      </c>
      <c r="AF44" s="9">
        <v>138.27670289855001</v>
      </c>
      <c r="AG44" s="9">
        <v>162.683606557377</v>
      </c>
      <c r="AH44" s="9">
        <v>162.68312865497001</v>
      </c>
      <c r="AI44" s="9">
        <v>133.63336826347299</v>
      </c>
      <c r="AJ44" s="9">
        <v>97.014670542635599</v>
      </c>
      <c r="AK44" s="9">
        <v>82.183833017077703</v>
      </c>
      <c r="AL44" s="9">
        <v>96.963549222797894</v>
      </c>
      <c r="AM44" s="11"/>
      <c r="AN44" s="8" t="str">
        <f t="shared" si="111"/>
        <v>NICARAGUA</v>
      </c>
      <c r="AO44" s="8">
        <f t="shared" si="10"/>
        <v>4342</v>
      </c>
      <c r="AP44" s="12">
        <f t="shared" si="11"/>
        <v>118.47</v>
      </c>
      <c r="AQ44" s="12">
        <f t="shared" si="12"/>
        <v>117.6</v>
      </c>
      <c r="AR44" s="12">
        <f t="shared" si="13"/>
        <v>138.82</v>
      </c>
      <c r="AS44" s="12">
        <f t="shared" si="14"/>
        <v>137.16999999999999</v>
      </c>
      <c r="AT44" s="12">
        <f t="shared" si="15"/>
        <v>192.37</v>
      </c>
      <c r="AU44" s="12">
        <f t="shared" si="16"/>
        <v>195.15</v>
      </c>
      <c r="AV44" s="12">
        <f t="shared" si="17"/>
        <v>231.48</v>
      </c>
      <c r="AW44" s="12">
        <f t="shared" si="18"/>
        <v>246.12</v>
      </c>
      <c r="AX44" s="12">
        <f t="shared" si="19"/>
        <v>191.62</v>
      </c>
      <c r="AY44" s="12">
        <f t="shared" si="20"/>
        <v>149.78</v>
      </c>
      <c r="AZ44" s="12">
        <f t="shared" si="21"/>
        <v>122.15</v>
      </c>
      <c r="BA44" s="12">
        <f t="shared" si="22"/>
        <v>140.58000000000001</v>
      </c>
      <c r="BC44" s="8" t="str">
        <f t="shared" si="116"/>
        <v>NICARAGUA</v>
      </c>
      <c r="BD44" s="8">
        <f t="shared" si="116"/>
        <v>4342</v>
      </c>
      <c r="BE44" s="14">
        <f t="shared" si="117"/>
        <v>8.4982523311566235E-2</v>
      </c>
      <c r="BF44" s="14">
        <f t="shared" si="118"/>
        <v>7.8651709709454717E-2</v>
      </c>
      <c r="BG44" s="14">
        <f t="shared" si="118"/>
        <v>6.875360372893112E-2</v>
      </c>
      <c r="BH44" s="14">
        <f t="shared" si="115"/>
        <v>6.1736202120239878E-2</v>
      </c>
      <c r="BI44" s="14">
        <f t="shared" si="115"/>
        <v>7.8647149564756713E-2</v>
      </c>
      <c r="BJ44" s="14">
        <f t="shared" si="115"/>
        <v>9.4588485690748514E-2</v>
      </c>
      <c r="BK44" s="14">
        <f t="shared" si="114"/>
        <v>0.10894482618215476</v>
      </c>
      <c r="BL44" s="14">
        <f t="shared" si="114"/>
        <v>9.6673332484101274E-2</v>
      </c>
      <c r="BM44" s="14">
        <f t="shared" si="114"/>
        <v>8.948764895864425E-2</v>
      </c>
      <c r="BN44" s="14">
        <f t="shared" si="114"/>
        <v>8.1858233867696917E-2</v>
      </c>
      <c r="BO44" s="14">
        <f t="shared" si="114"/>
        <v>7.5515188227420066E-2</v>
      </c>
      <c r="BP44" s="14">
        <f t="shared" si="114"/>
        <v>8.0161096154285669E-2</v>
      </c>
      <c r="BR44" s="8" t="str">
        <f t="shared" si="119"/>
        <v>NICARAGUA</v>
      </c>
      <c r="BS44" s="8">
        <f t="shared" si="119"/>
        <v>4342</v>
      </c>
      <c r="BT44" s="14">
        <f t="shared" si="113"/>
        <v>1.0275618299124647</v>
      </c>
      <c r="BU44" s="14">
        <f t="shared" si="113"/>
        <v>1.1021436213427513</v>
      </c>
      <c r="BV44" s="14">
        <f t="shared" si="113"/>
        <v>1.4882126486456713</v>
      </c>
      <c r="BW44" s="14">
        <f t="shared" si="112"/>
        <v>1.6376574387147076</v>
      </c>
      <c r="BX44" s="14">
        <f t="shared" si="112"/>
        <v>1.802861099636786</v>
      </c>
      <c r="BY44" s="14">
        <f t="shared" si="112"/>
        <v>1.520685176407589</v>
      </c>
      <c r="BZ44" s="14">
        <f t="shared" si="112"/>
        <v>1.5660888654800917</v>
      </c>
      <c r="CA44" s="14">
        <f t="shared" si="112"/>
        <v>1.8765390145187846</v>
      </c>
      <c r="CB44" s="14">
        <f t="shared" si="112"/>
        <v>1.5782944018013025</v>
      </c>
      <c r="CC44" s="14">
        <f t="shared" si="112"/>
        <v>1.3486813056366975</v>
      </c>
      <c r="CD44" s="14">
        <f t="shared" si="112"/>
        <v>1.1922563314570023</v>
      </c>
      <c r="CE44" s="14">
        <f t="shared" si="112"/>
        <v>1.2925977927405805</v>
      </c>
    </row>
    <row r="45" spans="1:83" x14ac:dyDescent="0.3">
      <c r="A45" s="8" t="s">
        <v>2</v>
      </c>
      <c r="B45" s="8">
        <v>4357</v>
      </c>
      <c r="C45" s="34">
        <v>98.082428571428494</v>
      </c>
      <c r="D45" s="34">
        <v>83.056898496240606</v>
      </c>
      <c r="E45" s="34">
        <v>64.217117437722393</v>
      </c>
      <c r="F45" s="34">
        <v>53.115750452079503</v>
      </c>
      <c r="G45" s="34">
        <v>64.271950819672099</v>
      </c>
      <c r="H45" s="34">
        <v>69.664918759231895</v>
      </c>
      <c r="I45" s="34">
        <v>73.513186119873794</v>
      </c>
      <c r="J45" s="34">
        <v>57.033421633553999</v>
      </c>
      <c r="K45" s="34">
        <v>57.1266237942122</v>
      </c>
      <c r="L45" s="34">
        <v>55.069480968858102</v>
      </c>
      <c r="M45" s="34">
        <v>59.008064516128997</v>
      </c>
      <c r="N45" s="34">
        <v>58.601661631419901</v>
      </c>
      <c r="O45" s="10">
        <v>62.4429900332225</v>
      </c>
      <c r="P45" s="10">
        <v>59.146034115138498</v>
      </c>
      <c r="Q45" s="10">
        <v>40.8600344827586</v>
      </c>
      <c r="R45" s="10">
        <v>34.991934306569298</v>
      </c>
      <c r="S45" s="10">
        <v>41.6201086956521</v>
      </c>
      <c r="T45" s="10">
        <v>66.797843942505096</v>
      </c>
      <c r="U45" s="10">
        <v>80.384399999999999</v>
      </c>
      <c r="V45" s="10">
        <v>61.099859550561703</v>
      </c>
      <c r="W45" s="10">
        <v>69.324677419354799</v>
      </c>
      <c r="X45" s="10">
        <v>85.956837481698301</v>
      </c>
      <c r="Y45" s="10">
        <v>78.387719033232599</v>
      </c>
      <c r="Z45" s="10">
        <v>77.826352941176395</v>
      </c>
      <c r="AA45" s="9">
        <v>88.555517241379306</v>
      </c>
      <c r="AB45" s="9">
        <v>88.0798105548037</v>
      </c>
      <c r="AC45" s="9">
        <v>95.732850812407605</v>
      </c>
      <c r="AD45" s="9">
        <v>91.925614035087705</v>
      </c>
      <c r="AE45" s="9">
        <v>123.66494714587699</v>
      </c>
      <c r="AF45" s="9">
        <v>139.62786231883999</v>
      </c>
      <c r="AG45" s="9">
        <v>164.51803278688499</v>
      </c>
      <c r="AH45" s="9">
        <v>164.502616959064</v>
      </c>
      <c r="AI45" s="9">
        <v>134.73194610778401</v>
      </c>
      <c r="AJ45" s="9">
        <v>97.519244186046507</v>
      </c>
      <c r="AK45" s="9">
        <v>82.486793168880396</v>
      </c>
      <c r="AL45" s="9">
        <v>97.659818652849694</v>
      </c>
      <c r="AM45" s="11"/>
      <c r="AN45" s="8" t="str">
        <f t="shared" si="111"/>
        <v>NICARAGUA</v>
      </c>
      <c r="AO45" s="8">
        <f t="shared" si="10"/>
        <v>4357</v>
      </c>
      <c r="AP45" s="12">
        <f t="shared" si="11"/>
        <v>119.95</v>
      </c>
      <c r="AQ45" s="12">
        <f t="shared" si="12"/>
        <v>118.8</v>
      </c>
      <c r="AR45" s="12">
        <f t="shared" si="13"/>
        <v>140.21</v>
      </c>
      <c r="AS45" s="12">
        <f t="shared" si="14"/>
        <v>138.63999999999999</v>
      </c>
      <c r="AT45" s="12">
        <f t="shared" si="15"/>
        <v>194.69</v>
      </c>
      <c r="AU45" s="12">
        <f t="shared" si="16"/>
        <v>197.3</v>
      </c>
      <c r="AV45" s="12">
        <f t="shared" si="17"/>
        <v>234.33</v>
      </c>
      <c r="AW45" s="12">
        <f t="shared" si="18"/>
        <v>249.3</v>
      </c>
      <c r="AX45" s="12">
        <f t="shared" si="19"/>
        <v>193.25</v>
      </c>
      <c r="AY45" s="12">
        <f t="shared" si="20"/>
        <v>150.69</v>
      </c>
      <c r="AZ45" s="12">
        <f t="shared" si="21"/>
        <v>122.68</v>
      </c>
      <c r="BA45" s="12">
        <f t="shared" si="22"/>
        <v>141.69999999999999</v>
      </c>
      <c r="BC45" s="8" t="str">
        <f t="shared" si="116"/>
        <v>NICARAGUA</v>
      </c>
      <c r="BD45" s="8">
        <f t="shared" si="116"/>
        <v>4357</v>
      </c>
      <c r="BE45" s="14">
        <f t="shared" si="117"/>
        <v>8.5284010014098174E-2</v>
      </c>
      <c r="BF45" s="14">
        <f t="shared" si="118"/>
        <v>7.8847607134408998E-2</v>
      </c>
      <c r="BG45" s="14">
        <f t="shared" si="118"/>
        <v>6.8756294920094316E-2</v>
      </c>
      <c r="BH45" s="14">
        <f t="shared" si="115"/>
        <v>6.164246013065898E-2</v>
      </c>
      <c r="BI45" s="14">
        <f t="shared" si="115"/>
        <v>7.8599118749907715E-2</v>
      </c>
      <c r="BJ45" s="14">
        <f t="shared" si="115"/>
        <v>9.4531986356469186E-2</v>
      </c>
      <c r="BK45" s="14">
        <f t="shared" si="114"/>
        <v>0.10902384294989018</v>
      </c>
      <c r="BL45" s="14">
        <f t="shared" si="114"/>
        <v>9.6773053649062427E-2</v>
      </c>
      <c r="BM45" s="14">
        <f t="shared" si="114"/>
        <v>8.9427778181458042E-2</v>
      </c>
      <c r="BN45" s="14">
        <f t="shared" si="114"/>
        <v>8.1676753315614928E-2</v>
      </c>
      <c r="BO45" s="14">
        <f t="shared" si="114"/>
        <v>7.5286644524075977E-2</v>
      </c>
      <c r="BP45" s="14">
        <f t="shared" si="114"/>
        <v>8.0150450074261068E-2</v>
      </c>
      <c r="BR45" s="8" t="str">
        <f t="shared" si="119"/>
        <v>NICARAGUA</v>
      </c>
      <c r="BS45" s="8">
        <f t="shared" si="119"/>
        <v>4357</v>
      </c>
      <c r="BT45" s="14">
        <f t="shared" si="113"/>
        <v>1.0274098852217839</v>
      </c>
      <c r="BU45" s="14">
        <f t="shared" si="113"/>
        <v>1.1006534066321256</v>
      </c>
      <c r="BV45" s="14">
        <f t="shared" si="113"/>
        <v>1.4896126997508077</v>
      </c>
      <c r="BW45" s="14">
        <f t="shared" si="112"/>
        <v>1.6429189601954066</v>
      </c>
      <c r="BX45" s="14">
        <f t="shared" si="112"/>
        <v>1.8094206838670035</v>
      </c>
      <c r="BY45" s="14">
        <f t="shared" si="112"/>
        <v>1.5245748553265097</v>
      </c>
      <c r="BZ45" s="14">
        <f t="shared" si="112"/>
        <v>1.5700552164429471</v>
      </c>
      <c r="CA45" s="14">
        <f t="shared" si="112"/>
        <v>1.8818279610619493</v>
      </c>
      <c r="CB45" s="14">
        <f t="shared" si="112"/>
        <v>1.5785092278127506</v>
      </c>
      <c r="CC45" s="14">
        <f t="shared" si="112"/>
        <v>1.3476969235500293</v>
      </c>
      <c r="CD45" s="14">
        <f t="shared" si="112"/>
        <v>1.1903580648272059</v>
      </c>
      <c r="CE45" s="14">
        <f t="shared" si="112"/>
        <v>1.2914498227936047</v>
      </c>
    </row>
    <row r="46" spans="1:83" x14ac:dyDescent="0.3">
      <c r="A46" s="8" t="s">
        <v>2</v>
      </c>
      <c r="B46" s="8">
        <v>4392</v>
      </c>
      <c r="C46" s="34">
        <v>97.286428571428502</v>
      </c>
      <c r="D46" s="34">
        <v>82.3608082706766</v>
      </c>
      <c r="E46" s="34">
        <v>63.763629893238402</v>
      </c>
      <c r="F46" s="34">
        <v>52.834972875226001</v>
      </c>
      <c r="G46" s="34">
        <v>63.901426229508097</v>
      </c>
      <c r="H46" s="34">
        <v>69.297444608567204</v>
      </c>
      <c r="I46" s="34">
        <v>73.031277602523602</v>
      </c>
      <c r="J46" s="34">
        <v>56.727593818984502</v>
      </c>
      <c r="K46" s="34">
        <v>56.745643086816699</v>
      </c>
      <c r="L46" s="34">
        <v>54.825847750865002</v>
      </c>
      <c r="M46" s="34">
        <v>58.750577956989197</v>
      </c>
      <c r="N46" s="34">
        <v>58.242220543806603</v>
      </c>
      <c r="O46" s="10">
        <v>61.981893687707597</v>
      </c>
      <c r="P46" s="10">
        <v>58.806695095948797</v>
      </c>
      <c r="Q46" s="10">
        <v>40.733465517241299</v>
      </c>
      <c r="R46" s="10">
        <v>34.980310218978097</v>
      </c>
      <c r="S46" s="10">
        <v>41.563043478260802</v>
      </c>
      <c r="T46" s="10">
        <v>66.611478439424999</v>
      </c>
      <c r="U46" s="10">
        <v>80.133923809523793</v>
      </c>
      <c r="V46" s="10">
        <v>60.877893258426901</v>
      </c>
      <c r="W46" s="10">
        <v>69.057594086021496</v>
      </c>
      <c r="X46" s="10">
        <v>85.603133235724698</v>
      </c>
      <c r="Y46" s="10">
        <v>78.118716012084505</v>
      </c>
      <c r="Z46" s="10">
        <v>77.384329411764696</v>
      </c>
      <c r="AA46" s="9">
        <v>87.909034482758599</v>
      </c>
      <c r="AB46" s="9">
        <v>87.516454668470899</v>
      </c>
      <c r="AC46" s="9">
        <v>95.174165435745905</v>
      </c>
      <c r="AD46" s="9">
        <v>91.368245614035004</v>
      </c>
      <c r="AE46" s="9">
        <v>122.84953488372</v>
      </c>
      <c r="AF46" s="9">
        <v>138.62643115942001</v>
      </c>
      <c r="AG46" s="9">
        <v>163.15036429872401</v>
      </c>
      <c r="AH46" s="9">
        <v>162.99448830409301</v>
      </c>
      <c r="AI46" s="9">
        <v>133.81997005988001</v>
      </c>
      <c r="AJ46" s="9">
        <v>97.110232558139501</v>
      </c>
      <c r="AK46" s="9">
        <v>82.288557874762802</v>
      </c>
      <c r="AL46" s="9">
        <v>97.180880829015507</v>
      </c>
      <c r="AM46" s="11"/>
      <c r="AN46" s="8" t="str">
        <f>+A46</f>
        <v>NICARAGUA</v>
      </c>
      <c r="AO46" s="8">
        <f t="shared" si="10"/>
        <v>4392</v>
      </c>
      <c r="AP46" s="12">
        <f t="shared" si="11"/>
        <v>118.98</v>
      </c>
      <c r="AQ46" s="12">
        <f t="shared" si="12"/>
        <v>117.94</v>
      </c>
      <c r="AR46" s="12">
        <f t="shared" si="13"/>
        <v>139.12</v>
      </c>
      <c r="AS46" s="12">
        <f t="shared" si="14"/>
        <v>137.38</v>
      </c>
      <c r="AT46" s="12">
        <f t="shared" si="15"/>
        <v>192.81</v>
      </c>
      <c r="AU46" s="12">
        <f t="shared" si="16"/>
        <v>195.6</v>
      </c>
      <c r="AV46" s="12">
        <f t="shared" si="17"/>
        <v>232.1</v>
      </c>
      <c r="AW46" s="12">
        <f t="shared" si="18"/>
        <v>246.46</v>
      </c>
      <c r="AX46" s="12">
        <f t="shared" si="19"/>
        <v>191.81</v>
      </c>
      <c r="AY46" s="12">
        <f t="shared" si="20"/>
        <v>149.96</v>
      </c>
      <c r="AZ46" s="12">
        <f t="shared" si="21"/>
        <v>122.3</v>
      </c>
      <c r="BA46" s="12">
        <f t="shared" si="22"/>
        <v>140.9</v>
      </c>
      <c r="BC46" s="8" t="str">
        <f>+A46</f>
        <v>NICARAGUA</v>
      </c>
      <c r="BD46" s="8">
        <f>+B46</f>
        <v>4392</v>
      </c>
      <c r="BE46" s="14">
        <f t="shared" ref="BE46:BP46" si="120">(+C46+O46+AA46)/(SUM($C46:$N46)+SUM($O46:$Z46)+SUM($AA46:$AL46))</f>
        <v>8.512763999243364E-2</v>
      </c>
      <c r="BF46" s="14">
        <f t="shared" si="120"/>
        <v>7.8758531559120409E-2</v>
      </c>
      <c r="BG46" s="14">
        <f t="shared" si="120"/>
        <v>6.8766587013477223E-2</v>
      </c>
      <c r="BH46" s="14">
        <f t="shared" si="120"/>
        <v>6.1710632096356285E-2</v>
      </c>
      <c r="BI46" s="14">
        <f t="shared" si="120"/>
        <v>7.8631119954851753E-2</v>
      </c>
      <c r="BJ46" s="14">
        <f t="shared" si="120"/>
        <v>9.4549707571181835E-2</v>
      </c>
      <c r="BK46" s="14">
        <f t="shared" si="120"/>
        <v>0.10893877156372057</v>
      </c>
      <c r="BL46" s="14">
        <f t="shared" si="120"/>
        <v>9.663835717405668E-2</v>
      </c>
      <c r="BM46" s="14">
        <f t="shared" si="120"/>
        <v>8.9413978732955091E-2</v>
      </c>
      <c r="BN46" s="14">
        <f t="shared" si="120"/>
        <v>8.1808272898705167E-2</v>
      </c>
      <c r="BO46" s="14">
        <f t="shared" si="120"/>
        <v>7.5477749900685398E-2</v>
      </c>
      <c r="BP46" s="14">
        <f t="shared" si="120"/>
        <v>8.0178651542456028E-2</v>
      </c>
      <c r="BR46" s="8" t="str">
        <f>+A46</f>
        <v>NICARAGUA</v>
      </c>
      <c r="BS46" s="8">
        <f>+B46</f>
        <v>4392</v>
      </c>
      <c r="BT46" s="14">
        <f t="shared" ref="BT46:CE46" si="121">(1+0.5*((+O46-C46)/C46 +(AA46-O46)/O46))</f>
        <v>1.0277045742410056</v>
      </c>
      <c r="BU46" s="14">
        <f t="shared" si="121"/>
        <v>1.1011093588505281</v>
      </c>
      <c r="BV46" s="14">
        <f t="shared" si="121"/>
        <v>1.4876650657889867</v>
      </c>
      <c r="BW46" s="14">
        <f t="shared" si="121"/>
        <v>1.6370290316739631</v>
      </c>
      <c r="BX46" s="14">
        <f t="shared" si="121"/>
        <v>1.8030819904789188</v>
      </c>
      <c r="BY46" s="14">
        <f t="shared" si="121"/>
        <v>1.5211796534046784</v>
      </c>
      <c r="BZ46" s="14">
        <f t="shared" si="121"/>
        <v>1.5666130472323694</v>
      </c>
      <c r="CA46" s="14">
        <f t="shared" si="121"/>
        <v>1.8752810966258653</v>
      </c>
      <c r="CB46" s="14">
        <f t="shared" si="121"/>
        <v>1.5773848570557845</v>
      </c>
      <c r="CC46" s="14">
        <f t="shared" si="121"/>
        <v>1.3478941630097021</v>
      </c>
      <c r="CD46" s="14">
        <f t="shared" si="121"/>
        <v>1.1915227305917284</v>
      </c>
      <c r="CE46" s="14">
        <f t="shared" si="121"/>
        <v>1.2922424905264609</v>
      </c>
    </row>
    <row r="47" spans="1:83" x14ac:dyDescent="0.3">
      <c r="A47" s="8" t="s">
        <v>2</v>
      </c>
      <c r="B47" s="8">
        <v>4402</v>
      </c>
      <c r="C47" s="34">
        <v>96.433857142857093</v>
      </c>
      <c r="D47" s="34">
        <v>81.649398496240593</v>
      </c>
      <c r="E47" s="34">
        <v>63.348540925266903</v>
      </c>
      <c r="F47" s="34">
        <v>52.509764918625599</v>
      </c>
      <c r="G47" s="34">
        <v>63.319672131147499</v>
      </c>
      <c r="H47" s="34">
        <v>68.681432791728199</v>
      </c>
      <c r="I47" s="34">
        <v>72.056514195583503</v>
      </c>
      <c r="J47" s="34">
        <v>55.917770419425999</v>
      </c>
      <c r="K47" s="34">
        <v>56.179807073954898</v>
      </c>
      <c r="L47" s="34">
        <v>54.395051903114101</v>
      </c>
      <c r="M47" s="34">
        <v>58.472862903225803</v>
      </c>
      <c r="N47" s="34">
        <v>57.823111782477298</v>
      </c>
      <c r="O47" s="10">
        <v>61.462093023255797</v>
      </c>
      <c r="P47" s="10">
        <v>58.506183368869898</v>
      </c>
      <c r="Q47" s="10">
        <v>40.508258620689602</v>
      </c>
      <c r="R47" s="10">
        <v>34.740857664233502</v>
      </c>
      <c r="S47" s="10">
        <v>41.255489130434697</v>
      </c>
      <c r="T47" s="10">
        <v>65.978131416837698</v>
      </c>
      <c r="U47" s="10">
        <v>79.312971428571402</v>
      </c>
      <c r="V47" s="10">
        <v>60.473932584269598</v>
      </c>
      <c r="W47" s="10">
        <v>68.678333333333299</v>
      </c>
      <c r="X47" s="10">
        <v>85.019428989751006</v>
      </c>
      <c r="Y47" s="10">
        <v>77.664592145015106</v>
      </c>
      <c r="Z47" s="10">
        <v>76.917058823529402</v>
      </c>
      <c r="AA47" s="9">
        <v>87.204655172413695</v>
      </c>
      <c r="AB47" s="9">
        <v>86.855588633288207</v>
      </c>
      <c r="AC47" s="9">
        <v>94.274889217134401</v>
      </c>
      <c r="AD47" s="9">
        <v>90.364449760765496</v>
      </c>
      <c r="AE47" s="9">
        <v>120.90050739957699</v>
      </c>
      <c r="AF47" s="9">
        <v>136.45432971014401</v>
      </c>
      <c r="AG47" s="9">
        <v>160.30828779599199</v>
      </c>
      <c r="AH47" s="9">
        <v>160.53146198830399</v>
      </c>
      <c r="AI47" s="9">
        <v>133.233832335329</v>
      </c>
      <c r="AJ47" s="9">
        <v>96.725329457364296</v>
      </c>
      <c r="AK47" s="9">
        <v>82.079772296015094</v>
      </c>
      <c r="AL47" s="9">
        <v>96.886761658031006</v>
      </c>
      <c r="AM47" s="11"/>
      <c r="AN47" s="8" t="str">
        <f t="shared" si="111"/>
        <v>NICARAGUA</v>
      </c>
      <c r="AO47" s="8">
        <f t="shared" si="10"/>
        <v>4402</v>
      </c>
      <c r="AP47" s="12">
        <f t="shared" si="11"/>
        <v>117.87</v>
      </c>
      <c r="AQ47" s="12">
        <f t="shared" si="12"/>
        <v>116.86</v>
      </c>
      <c r="AR47" s="12">
        <f t="shared" si="13"/>
        <v>137.47</v>
      </c>
      <c r="AS47" s="12">
        <f t="shared" si="14"/>
        <v>135.53</v>
      </c>
      <c r="AT47" s="12">
        <f t="shared" si="15"/>
        <v>188.9</v>
      </c>
      <c r="AU47" s="12">
        <f t="shared" si="16"/>
        <v>192.05</v>
      </c>
      <c r="AV47" s="12">
        <f t="shared" si="17"/>
        <v>227.57</v>
      </c>
      <c r="AW47" s="12">
        <f t="shared" si="18"/>
        <v>241.97</v>
      </c>
      <c r="AX47" s="12">
        <f t="shared" si="19"/>
        <v>190.89</v>
      </c>
      <c r="AY47" s="12">
        <f t="shared" si="20"/>
        <v>149.15</v>
      </c>
      <c r="AZ47" s="12">
        <f t="shared" si="21"/>
        <v>121.72</v>
      </c>
      <c r="BA47" s="12">
        <f t="shared" si="22"/>
        <v>140.30000000000001</v>
      </c>
      <c r="BC47" s="8" t="str">
        <f t="shared" si="116"/>
        <v>NICARAGUA</v>
      </c>
      <c r="BD47" s="8">
        <f t="shared" si="116"/>
        <v>4402</v>
      </c>
      <c r="BE47" s="14">
        <f t="shared" si="117"/>
        <v>8.5189418947062293E-2</v>
      </c>
      <c r="BF47" s="14">
        <f t="shared" si="118"/>
        <v>7.8902088726140115E-2</v>
      </c>
      <c r="BG47" s="14">
        <f t="shared" si="118"/>
        <v>6.8864470642230571E-2</v>
      </c>
      <c r="BH47" s="14">
        <f t="shared" si="115"/>
        <v>6.1733526884992285E-2</v>
      </c>
      <c r="BI47" s="14">
        <f t="shared" si="115"/>
        <v>7.8368395595819568E-2</v>
      </c>
      <c r="BJ47" s="14">
        <f t="shared" si="115"/>
        <v>9.4230836596713982E-2</v>
      </c>
      <c r="BK47" s="14">
        <f t="shared" si="114"/>
        <v>0.10832959135169823</v>
      </c>
      <c r="BL47" s="14">
        <f t="shared" si="114"/>
        <v>9.6249960240068502E-2</v>
      </c>
      <c r="BM47" s="14">
        <f t="shared" si="114"/>
        <v>8.9704817996989983E-2</v>
      </c>
      <c r="BN47" s="14">
        <f t="shared" si="114"/>
        <v>8.2074922688260957E-2</v>
      </c>
      <c r="BO47" s="14">
        <f t="shared" si="114"/>
        <v>7.5845585024241033E-2</v>
      </c>
      <c r="BP47" s="14">
        <f t="shared" si="114"/>
        <v>8.0506385305782399E-2</v>
      </c>
      <c r="BR47" s="8" t="str">
        <f t="shared" si="119"/>
        <v>NICARAGUA</v>
      </c>
      <c r="BS47" s="8">
        <f t="shared" si="119"/>
        <v>4402</v>
      </c>
      <c r="BT47" s="14">
        <f t="shared" si="113"/>
        <v>1.0280930691076453</v>
      </c>
      <c r="BU47" s="14">
        <f t="shared" si="113"/>
        <v>1.1005538799870027</v>
      </c>
      <c r="BV47" s="14">
        <f t="shared" si="113"/>
        <v>1.4833755029975573</v>
      </c>
      <c r="BW47" s="14">
        <f t="shared" si="112"/>
        <v>1.631353852480155</v>
      </c>
      <c r="BX47" s="14">
        <f t="shared" si="112"/>
        <v>1.7910372130246239</v>
      </c>
      <c r="BY47" s="14">
        <f t="shared" si="112"/>
        <v>1.514407557549452</v>
      </c>
      <c r="BZ47" s="14">
        <f t="shared" si="112"/>
        <v>1.5609582778492648</v>
      </c>
      <c r="CA47" s="14">
        <f t="shared" si="112"/>
        <v>1.8680180180771899</v>
      </c>
      <c r="CB47" s="14">
        <f t="shared" si="112"/>
        <v>1.5812212821501777</v>
      </c>
      <c r="CC47" s="14">
        <f t="shared" si="112"/>
        <v>1.35034216093319</v>
      </c>
      <c r="CD47" s="14">
        <f t="shared" si="112"/>
        <v>1.1925326663991409</v>
      </c>
      <c r="CE47" s="14">
        <f t="shared" si="112"/>
        <v>1.2949197575185125</v>
      </c>
    </row>
    <row r="48" spans="1:83" x14ac:dyDescent="0.3">
      <c r="A48" s="8" t="s">
        <v>2</v>
      </c>
      <c r="B48" s="8">
        <v>4403</v>
      </c>
      <c r="C48" s="34">
        <v>96.3433214285714</v>
      </c>
      <c r="D48" s="34">
        <v>81.7602255639097</v>
      </c>
      <c r="E48" s="34">
        <v>63.439199288256198</v>
      </c>
      <c r="F48" s="34">
        <v>52.4214285714285</v>
      </c>
      <c r="G48" s="34">
        <v>63.069901639344202</v>
      </c>
      <c r="H48" s="34">
        <v>68.501994091580499</v>
      </c>
      <c r="I48" s="34">
        <v>71.491356466876894</v>
      </c>
      <c r="J48" s="34">
        <v>55.531589403973499</v>
      </c>
      <c r="K48" s="34">
        <v>56.125096463022501</v>
      </c>
      <c r="L48" s="34">
        <v>54.456176470588197</v>
      </c>
      <c r="M48" s="34">
        <v>58.585940860214997</v>
      </c>
      <c r="N48" s="34">
        <v>57.9508912386706</v>
      </c>
      <c r="O48" s="10">
        <v>61.553122923587999</v>
      </c>
      <c r="P48" s="10">
        <v>58.708379530916801</v>
      </c>
      <c r="Q48" s="10">
        <v>40.593551724137903</v>
      </c>
      <c r="R48" s="10">
        <v>34.713193430656901</v>
      </c>
      <c r="S48" s="10">
        <v>41.183115942028898</v>
      </c>
      <c r="T48" s="10">
        <v>65.777926078028699</v>
      </c>
      <c r="U48" s="10">
        <v>79.028419047618996</v>
      </c>
      <c r="V48" s="10">
        <v>60.542640449438203</v>
      </c>
      <c r="W48" s="10">
        <v>68.865295698924697</v>
      </c>
      <c r="X48" s="10">
        <v>85.083206442166897</v>
      </c>
      <c r="Y48" s="10">
        <v>77.726827794561899</v>
      </c>
      <c r="Z48" s="10">
        <v>77.095482352941104</v>
      </c>
      <c r="AA48" s="9">
        <v>87.335965517241306</v>
      </c>
      <c r="AB48" s="9">
        <v>87.039702300405906</v>
      </c>
      <c r="AC48" s="9">
        <v>94.139896602658695</v>
      </c>
      <c r="AD48" s="9">
        <v>89.971291866028693</v>
      </c>
      <c r="AE48" s="9">
        <v>119.824947145877</v>
      </c>
      <c r="AF48" s="9">
        <v>135.36056159420201</v>
      </c>
      <c r="AG48" s="9">
        <v>158.638998178506</v>
      </c>
      <c r="AH48" s="9">
        <v>159.716885964912</v>
      </c>
      <c r="AI48" s="9">
        <v>134.04428143712499</v>
      </c>
      <c r="AJ48" s="9">
        <v>97.832596899224797</v>
      </c>
      <c r="AK48" s="9">
        <v>82.766641366223894</v>
      </c>
      <c r="AL48" s="9">
        <v>97.670699481865199</v>
      </c>
      <c r="AM48" s="11"/>
      <c r="AN48" s="8" t="str">
        <f t="shared" si="111"/>
        <v>NICARAGUA</v>
      </c>
      <c r="AO48" s="8">
        <f t="shared" si="10"/>
        <v>4403</v>
      </c>
      <c r="AP48" s="12">
        <f t="shared" si="11"/>
        <v>117.98</v>
      </c>
      <c r="AQ48" s="12">
        <f t="shared" si="12"/>
        <v>117.05</v>
      </c>
      <c r="AR48" s="12">
        <f t="shared" si="13"/>
        <v>137.1</v>
      </c>
      <c r="AS48" s="12">
        <f t="shared" si="14"/>
        <v>134.74</v>
      </c>
      <c r="AT48" s="12">
        <f t="shared" si="15"/>
        <v>186.64</v>
      </c>
      <c r="AU48" s="12">
        <f t="shared" si="16"/>
        <v>190.27</v>
      </c>
      <c r="AV48" s="12">
        <f t="shared" si="17"/>
        <v>225</v>
      </c>
      <c r="AW48" s="12">
        <f t="shared" si="18"/>
        <v>240.41</v>
      </c>
      <c r="AX48" s="12">
        <f t="shared" si="19"/>
        <v>192.19</v>
      </c>
      <c r="AY48" s="12">
        <f t="shared" si="20"/>
        <v>150.52000000000001</v>
      </c>
      <c r="AZ48" s="12">
        <f t="shared" si="21"/>
        <v>122.5</v>
      </c>
      <c r="BA48" s="12">
        <f t="shared" si="22"/>
        <v>141.31</v>
      </c>
      <c r="BC48" s="8" t="str">
        <f t="shared" si="116"/>
        <v>NICARAGUA</v>
      </c>
      <c r="BD48" s="8">
        <f t="shared" si="116"/>
        <v>4403</v>
      </c>
      <c r="BE48" s="14">
        <f t="shared" si="117"/>
        <v>8.5301470938429991E-2</v>
      </c>
      <c r="BF48" s="14">
        <f t="shared" si="118"/>
        <v>7.9136331457416095E-2</v>
      </c>
      <c r="BG48" s="14">
        <f t="shared" si="118"/>
        <v>6.8932235956616239E-2</v>
      </c>
      <c r="BH48" s="14">
        <f t="shared" si="115"/>
        <v>6.1604397937819515E-2</v>
      </c>
      <c r="BI48" s="14">
        <f t="shared" si="115"/>
        <v>7.7943123448908663E-2</v>
      </c>
      <c r="BJ48" s="14">
        <f t="shared" si="115"/>
        <v>9.3791557695204766E-2</v>
      </c>
      <c r="BK48" s="14">
        <f t="shared" si="114"/>
        <v>0.10753757288271393</v>
      </c>
      <c r="BL48" s="14">
        <f t="shared" si="114"/>
        <v>9.5930989968179323E-2</v>
      </c>
      <c r="BM48" s="14">
        <f t="shared" si="114"/>
        <v>9.0102440757419758E-2</v>
      </c>
      <c r="BN48" s="14">
        <f t="shared" si="114"/>
        <v>8.2567304412628106E-2</v>
      </c>
      <c r="BO48" s="14">
        <f t="shared" si="114"/>
        <v>7.6204429655391107E-2</v>
      </c>
      <c r="BP48" s="14">
        <f t="shared" si="114"/>
        <v>8.0948144889272378E-2</v>
      </c>
      <c r="BR48" s="8" t="str">
        <f t="shared" si="119"/>
        <v>NICARAGUA</v>
      </c>
      <c r="BS48" s="8">
        <f t="shared" si="119"/>
        <v>4403</v>
      </c>
      <c r="BT48" s="14">
        <f t="shared" si="113"/>
        <v>1.0288824542201209</v>
      </c>
      <c r="BU48" s="14">
        <f t="shared" si="113"/>
        <v>1.1003163267944223</v>
      </c>
      <c r="BV48" s="14">
        <f t="shared" si="113"/>
        <v>1.4794831022980901</v>
      </c>
      <c r="BW48" s="14">
        <f t="shared" si="112"/>
        <v>1.6270209428973341</v>
      </c>
      <c r="BX48" s="14">
        <f t="shared" si="112"/>
        <v>1.7812703040934017</v>
      </c>
      <c r="BY48" s="14">
        <f t="shared" si="112"/>
        <v>1.5090377387113763</v>
      </c>
      <c r="BZ48" s="14">
        <f t="shared" si="112"/>
        <v>1.5563963362480684</v>
      </c>
      <c r="CA48" s="14">
        <f t="shared" si="112"/>
        <v>1.8641635237549212</v>
      </c>
      <c r="CB48" s="14">
        <f t="shared" si="112"/>
        <v>1.5867335971775764</v>
      </c>
      <c r="CC48" s="14">
        <f t="shared" si="112"/>
        <v>1.3561311184531863</v>
      </c>
      <c r="CD48" s="14">
        <f t="shared" si="112"/>
        <v>1.1957773790833031</v>
      </c>
      <c r="CE48" s="14">
        <f t="shared" si="112"/>
        <v>1.2986192730166337</v>
      </c>
    </row>
    <row r="49" spans="1:83" x14ac:dyDescent="0.3">
      <c r="A49" s="8" t="s">
        <v>2</v>
      </c>
      <c r="B49" s="8">
        <v>4404</v>
      </c>
      <c r="C49" s="34">
        <v>97.588464285714196</v>
      </c>
      <c r="D49" s="34">
        <v>82.694774436090199</v>
      </c>
      <c r="E49" s="34">
        <v>63.7110142348754</v>
      </c>
      <c r="F49" s="34">
        <v>52.632224231464697</v>
      </c>
      <c r="G49" s="34">
        <v>63.621770491803197</v>
      </c>
      <c r="H49" s="34">
        <v>68.957636632200803</v>
      </c>
      <c r="I49" s="34">
        <v>72.854652996845402</v>
      </c>
      <c r="J49" s="34">
        <v>56.656534216335501</v>
      </c>
      <c r="K49" s="34">
        <v>56.664742765273303</v>
      </c>
      <c r="L49" s="34">
        <v>54.6994117647058</v>
      </c>
      <c r="M49" s="34">
        <v>58.520268817204297</v>
      </c>
      <c r="N49" s="34">
        <v>58.140679758308103</v>
      </c>
      <c r="O49" s="10">
        <v>62.105249169435197</v>
      </c>
      <c r="P49" s="10">
        <v>58.906417910447701</v>
      </c>
      <c r="Q49" s="10">
        <v>40.687965517241302</v>
      </c>
      <c r="R49" s="10">
        <v>34.727864963503599</v>
      </c>
      <c r="S49" s="10">
        <v>41.218949275362299</v>
      </c>
      <c r="T49" s="10">
        <v>66.132566735112903</v>
      </c>
      <c r="U49" s="10">
        <v>79.533885714285702</v>
      </c>
      <c r="V49" s="10">
        <v>60.434957865168499</v>
      </c>
      <c r="W49" s="10">
        <v>68.583024193548297</v>
      </c>
      <c r="X49" s="10">
        <v>85.224436310395305</v>
      </c>
      <c r="Y49" s="10">
        <v>77.783096676737102</v>
      </c>
      <c r="Z49" s="10">
        <v>77.274894117646994</v>
      </c>
      <c r="AA49" s="9">
        <v>88.055758620689602</v>
      </c>
      <c r="AB49" s="9">
        <v>87.639566982408596</v>
      </c>
      <c r="AC49" s="9">
        <v>95.108921713441603</v>
      </c>
      <c r="AD49" s="9">
        <v>90.944864433811802</v>
      </c>
      <c r="AE49" s="9">
        <v>122.481310782241</v>
      </c>
      <c r="AF49" s="9">
        <v>138.23630434782601</v>
      </c>
      <c r="AG49" s="9">
        <v>162.934517304189</v>
      </c>
      <c r="AH49" s="9">
        <v>162.78115497076001</v>
      </c>
      <c r="AI49" s="9">
        <v>133.206676646706</v>
      </c>
      <c r="AJ49" s="9">
        <v>96.626996124030995</v>
      </c>
      <c r="AK49" s="9">
        <v>81.868235294117596</v>
      </c>
      <c r="AL49" s="9">
        <v>97.028056994818598</v>
      </c>
      <c r="AM49" s="11"/>
      <c r="AN49" s="8" t="str">
        <f t="shared" si="111"/>
        <v>NICARAGUA</v>
      </c>
      <c r="AO49" s="8">
        <f t="shared" si="10"/>
        <v>4404</v>
      </c>
      <c r="AP49" s="12">
        <f t="shared" si="11"/>
        <v>119.21</v>
      </c>
      <c r="AQ49" s="12">
        <f t="shared" si="12"/>
        <v>118.14</v>
      </c>
      <c r="AR49" s="12">
        <f t="shared" si="13"/>
        <v>139.09</v>
      </c>
      <c r="AS49" s="12">
        <f t="shared" si="14"/>
        <v>136.94</v>
      </c>
      <c r="AT49" s="12">
        <f t="shared" si="15"/>
        <v>192.73</v>
      </c>
      <c r="AU49" s="12">
        <f t="shared" si="16"/>
        <v>195.23</v>
      </c>
      <c r="AV49" s="12">
        <f t="shared" si="17"/>
        <v>231.95</v>
      </c>
      <c r="AW49" s="12">
        <f t="shared" si="18"/>
        <v>246.52</v>
      </c>
      <c r="AX49" s="12">
        <f t="shared" si="19"/>
        <v>190.86</v>
      </c>
      <c r="AY49" s="12">
        <f t="shared" si="20"/>
        <v>149.16</v>
      </c>
      <c r="AZ49" s="12">
        <f t="shared" si="21"/>
        <v>121.72</v>
      </c>
      <c r="BA49" s="12">
        <f t="shared" si="22"/>
        <v>140.72999999999999</v>
      </c>
      <c r="BC49" s="8" t="str">
        <f t="shared" si="116"/>
        <v>NICARAGUA</v>
      </c>
      <c r="BD49" s="8">
        <f t="shared" si="116"/>
        <v>4404</v>
      </c>
      <c r="BE49" s="14">
        <f t="shared" si="117"/>
        <v>8.5540939284068265E-2</v>
      </c>
      <c r="BF49" s="14">
        <f t="shared" si="118"/>
        <v>7.9150400244600447E-2</v>
      </c>
      <c r="BG49" s="14">
        <f t="shared" si="118"/>
        <v>6.8884478917206601E-2</v>
      </c>
      <c r="BH49" s="14">
        <f t="shared" si="115"/>
        <v>6.1563696118549775E-2</v>
      </c>
      <c r="BI49" s="14">
        <f t="shared" si="115"/>
        <v>7.8487917048741265E-2</v>
      </c>
      <c r="BJ49" s="14">
        <f t="shared" si="115"/>
        <v>9.4371971836251206E-2</v>
      </c>
      <c r="BK49" s="14">
        <f t="shared" si="114"/>
        <v>0.1088722012744253</v>
      </c>
      <c r="BL49" s="14">
        <f t="shared" si="114"/>
        <v>9.6632170023113903E-2</v>
      </c>
      <c r="BM49" s="14">
        <f t="shared" si="114"/>
        <v>8.9237065503778079E-2</v>
      </c>
      <c r="BN49" s="14">
        <f t="shared" si="114"/>
        <v>8.1674367382865487E-2</v>
      </c>
      <c r="BO49" s="14">
        <f t="shared" si="114"/>
        <v>7.5328530471324248E-2</v>
      </c>
      <c r="BP49" s="14">
        <f t="shared" si="114"/>
        <v>8.0256261895075495E-2</v>
      </c>
      <c r="BR49" s="8" t="str">
        <f t="shared" si="119"/>
        <v>NICARAGUA</v>
      </c>
      <c r="BS49" s="8">
        <f t="shared" si="119"/>
        <v>4404</v>
      </c>
      <c r="BT49" s="14">
        <f t="shared" si="113"/>
        <v>1.0271233864710294</v>
      </c>
      <c r="BU49" s="14">
        <f t="shared" si="113"/>
        <v>1.1000558195252959</v>
      </c>
      <c r="BV49" s="14">
        <f t="shared" si="113"/>
        <v>1.4880764328713627</v>
      </c>
      <c r="BW49" s="14">
        <f t="shared" si="112"/>
        <v>1.6393039294233831</v>
      </c>
      <c r="BX49" s="14">
        <f t="shared" si="112"/>
        <v>1.8096777907328185</v>
      </c>
      <c r="BY49" s="14">
        <f t="shared" si="112"/>
        <v>1.5246613669760833</v>
      </c>
      <c r="BZ49" s="14">
        <f t="shared" si="112"/>
        <v>1.5701482333139811</v>
      </c>
      <c r="CA49" s="14">
        <f t="shared" si="112"/>
        <v>1.8800916517860018</v>
      </c>
      <c r="CB49" s="14">
        <f t="shared" si="112"/>
        <v>1.5762993394975151</v>
      </c>
      <c r="CC49" s="14">
        <f t="shared" si="112"/>
        <v>1.3459224067578388</v>
      </c>
      <c r="CD49" s="14">
        <f t="shared" si="112"/>
        <v>1.1908423401373529</v>
      </c>
      <c r="CE49" s="14">
        <f t="shared" si="112"/>
        <v>1.2923620024856746</v>
      </c>
    </row>
    <row r="50" spans="1:83" x14ac:dyDescent="0.3">
      <c r="A50" s="8" t="s">
        <v>2</v>
      </c>
      <c r="B50" s="8">
        <v>4406</v>
      </c>
      <c r="C50" s="34">
        <v>97.501714285714201</v>
      </c>
      <c r="D50" s="34">
        <v>82.573552631578906</v>
      </c>
      <c r="E50" s="34">
        <v>63.760871886120903</v>
      </c>
      <c r="F50" s="34">
        <v>52.748752260397801</v>
      </c>
      <c r="G50" s="34">
        <v>63.705639344262202</v>
      </c>
      <c r="H50" s="34">
        <v>69.054475627769506</v>
      </c>
      <c r="I50" s="34">
        <v>72.895914826498398</v>
      </c>
      <c r="J50" s="34">
        <v>56.637527593818902</v>
      </c>
      <c r="K50" s="34">
        <v>56.643520900321498</v>
      </c>
      <c r="L50" s="34">
        <v>54.693633217993003</v>
      </c>
      <c r="M50" s="34">
        <v>58.607284946236497</v>
      </c>
      <c r="N50" s="34">
        <v>58.163383685800603</v>
      </c>
      <c r="O50" s="10">
        <v>62.043853820598002</v>
      </c>
      <c r="P50" s="10">
        <v>58.865138592750498</v>
      </c>
      <c r="Q50" s="10">
        <v>40.699206896551701</v>
      </c>
      <c r="R50" s="10">
        <v>34.820693430656902</v>
      </c>
      <c r="S50" s="10">
        <v>41.3453623188405</v>
      </c>
      <c r="T50" s="10">
        <v>66.281334702258704</v>
      </c>
      <c r="U50" s="10">
        <v>79.749790476190398</v>
      </c>
      <c r="V50" s="10">
        <v>60.5564887640449</v>
      </c>
      <c r="W50" s="10">
        <v>68.706465053763395</v>
      </c>
      <c r="X50" s="10">
        <v>85.278199121522604</v>
      </c>
      <c r="Y50" s="10">
        <v>77.805166163141905</v>
      </c>
      <c r="Z50" s="10">
        <v>77.204541176470499</v>
      </c>
      <c r="AA50" s="9">
        <v>87.868034482758603</v>
      </c>
      <c r="AB50" s="9">
        <v>87.449945872800996</v>
      </c>
      <c r="AC50" s="9">
        <v>94.984062038404701</v>
      </c>
      <c r="AD50" s="9">
        <v>90.976714513556601</v>
      </c>
      <c r="AE50" s="9">
        <v>122.542980972515</v>
      </c>
      <c r="AF50" s="9">
        <v>138.30764492753599</v>
      </c>
      <c r="AG50" s="9">
        <v>162.91892531876101</v>
      </c>
      <c r="AH50" s="9">
        <v>162.70970760233899</v>
      </c>
      <c r="AI50" s="9">
        <v>133.258413173652</v>
      </c>
      <c r="AJ50" s="9">
        <v>96.674631782945696</v>
      </c>
      <c r="AK50" s="9">
        <v>81.926280834914607</v>
      </c>
      <c r="AL50" s="9">
        <v>96.961606217616506</v>
      </c>
      <c r="AM50" s="11"/>
      <c r="AN50" s="8" t="str">
        <f t="shared" si="111"/>
        <v>NICARAGUA</v>
      </c>
      <c r="AO50" s="8">
        <f t="shared" si="10"/>
        <v>4406</v>
      </c>
      <c r="AP50" s="12">
        <f t="shared" si="11"/>
        <v>118.9</v>
      </c>
      <c r="AQ50" s="12">
        <f t="shared" si="12"/>
        <v>117.82</v>
      </c>
      <c r="AR50" s="12">
        <f t="shared" si="13"/>
        <v>138.79</v>
      </c>
      <c r="AS50" s="12">
        <f t="shared" si="14"/>
        <v>136.82</v>
      </c>
      <c r="AT50" s="12">
        <f t="shared" si="15"/>
        <v>192.52</v>
      </c>
      <c r="AU50" s="12">
        <f t="shared" si="16"/>
        <v>195.19</v>
      </c>
      <c r="AV50" s="12">
        <f t="shared" si="17"/>
        <v>231.77</v>
      </c>
      <c r="AW50" s="12">
        <f t="shared" si="18"/>
        <v>246.16</v>
      </c>
      <c r="AX50" s="12">
        <f t="shared" si="19"/>
        <v>190.88</v>
      </c>
      <c r="AY50" s="12">
        <f t="shared" si="20"/>
        <v>149.19999999999999</v>
      </c>
      <c r="AZ50" s="12">
        <f t="shared" si="21"/>
        <v>121.69</v>
      </c>
      <c r="BA50" s="12">
        <f t="shared" si="22"/>
        <v>140.52000000000001</v>
      </c>
      <c r="BC50" s="8" t="str">
        <f t="shared" si="116"/>
        <v>NICARAGUA</v>
      </c>
      <c r="BD50" s="8">
        <f t="shared" si="116"/>
        <v>4406</v>
      </c>
      <c r="BE50" s="14">
        <f t="shared" si="117"/>
        <v>8.5405699136591601E-2</v>
      </c>
      <c r="BF50" s="14">
        <f t="shared" si="118"/>
        <v>7.901099159923694E-2</v>
      </c>
      <c r="BG50" s="14">
        <f t="shared" si="118"/>
        <v>6.8846927199116656E-2</v>
      </c>
      <c r="BH50" s="14">
        <f t="shared" si="115"/>
        <v>6.1633069002093407E-2</v>
      </c>
      <c r="BI50" s="14">
        <f t="shared" si="115"/>
        <v>7.8564084605164147E-2</v>
      </c>
      <c r="BJ50" s="14">
        <f t="shared" si="115"/>
        <v>9.4460087747242016E-2</v>
      </c>
      <c r="BK50" s="14">
        <f t="shared" si="114"/>
        <v>0.10893102731205988</v>
      </c>
      <c r="BL50" s="14">
        <f t="shared" si="114"/>
        <v>9.6621095144316271E-2</v>
      </c>
      <c r="BM50" s="14">
        <f t="shared" si="114"/>
        <v>8.9270076095140066E-2</v>
      </c>
      <c r="BN50" s="14">
        <f t="shared" si="114"/>
        <v>8.1688947192404451E-2</v>
      </c>
      <c r="BO50" s="14">
        <f t="shared" si="114"/>
        <v>7.5369227298592079E-2</v>
      </c>
      <c r="BP50" s="14">
        <f t="shared" si="114"/>
        <v>8.01987676680425E-2</v>
      </c>
      <c r="BR50" s="8" t="str">
        <f t="shared" si="119"/>
        <v>NICARAGUA</v>
      </c>
      <c r="BS50" s="8">
        <f t="shared" si="119"/>
        <v>4406</v>
      </c>
      <c r="BT50" s="14">
        <f t="shared" si="113"/>
        <v>1.0262803347018101</v>
      </c>
      <c r="BU50" s="14">
        <f t="shared" si="113"/>
        <v>1.0992397485697487</v>
      </c>
      <c r="BV50" s="14">
        <f t="shared" si="113"/>
        <v>1.4860581453125612</v>
      </c>
      <c r="BW50" s="14">
        <f t="shared" si="112"/>
        <v>1.6364216638805651</v>
      </c>
      <c r="BX50" s="14">
        <f t="shared" si="112"/>
        <v>1.8064466470934788</v>
      </c>
      <c r="BY50" s="14">
        <f t="shared" si="112"/>
        <v>1.5232584366663473</v>
      </c>
      <c r="BZ50" s="14">
        <f t="shared" si="112"/>
        <v>1.5684493357750768</v>
      </c>
      <c r="CA50" s="14">
        <f t="shared" si="112"/>
        <v>1.8780508057603704</v>
      </c>
      <c r="CB50" s="14">
        <f t="shared" si="112"/>
        <v>1.5762474215547839</v>
      </c>
      <c r="CC50" s="14">
        <f t="shared" si="112"/>
        <v>1.3464181044781278</v>
      </c>
      <c r="CD50" s="14">
        <f t="shared" si="112"/>
        <v>1.1902676403905543</v>
      </c>
      <c r="CE50" s="14">
        <f t="shared" si="112"/>
        <v>1.2916395493679409</v>
      </c>
    </row>
    <row r="51" spans="1:83" x14ac:dyDescent="0.3">
      <c r="A51" s="8" t="s">
        <v>2</v>
      </c>
      <c r="B51" s="8">
        <v>4419</v>
      </c>
      <c r="C51" s="34">
        <v>97.202535714285702</v>
      </c>
      <c r="D51" s="34">
        <v>82.278421052631501</v>
      </c>
      <c r="E51" s="34">
        <v>63.662081850533802</v>
      </c>
      <c r="F51" s="34">
        <v>52.751735985533401</v>
      </c>
      <c r="G51" s="34">
        <v>63.7203770491803</v>
      </c>
      <c r="H51" s="34">
        <v>69.099881831610006</v>
      </c>
      <c r="I51" s="34">
        <v>72.800441640378494</v>
      </c>
      <c r="J51" s="34">
        <v>56.564415011037497</v>
      </c>
      <c r="K51" s="34">
        <v>56.587524115755599</v>
      </c>
      <c r="L51" s="34">
        <v>54.706782006920399</v>
      </c>
      <c r="M51" s="34">
        <v>58.629422043010699</v>
      </c>
      <c r="N51" s="34">
        <v>58.112296072507498</v>
      </c>
      <c r="O51" s="10">
        <v>61.844219269102901</v>
      </c>
      <c r="P51" s="10">
        <v>58.701620469083103</v>
      </c>
      <c r="Q51" s="10">
        <v>40.652362068965502</v>
      </c>
      <c r="R51" s="10">
        <v>34.9047445255474</v>
      </c>
      <c r="S51" s="10">
        <v>41.460960144927498</v>
      </c>
      <c r="T51" s="10">
        <v>66.419199178644703</v>
      </c>
      <c r="U51" s="10">
        <v>79.906361904761894</v>
      </c>
      <c r="V51" s="10">
        <v>60.701980337078602</v>
      </c>
      <c r="W51" s="10">
        <v>68.860322580645104</v>
      </c>
      <c r="X51" s="10">
        <v>85.349985358711507</v>
      </c>
      <c r="Y51" s="10">
        <v>77.909969788519604</v>
      </c>
      <c r="Z51" s="10">
        <v>77.175929411764699</v>
      </c>
      <c r="AA51" s="9">
        <v>87.673655172413703</v>
      </c>
      <c r="AB51" s="9">
        <v>87.276387009472202</v>
      </c>
      <c r="AC51" s="9">
        <v>94.900236336779898</v>
      </c>
      <c r="AD51" s="9">
        <v>91.079696969696897</v>
      </c>
      <c r="AE51" s="9">
        <v>122.41384778012601</v>
      </c>
      <c r="AF51" s="9">
        <v>138.13036231884001</v>
      </c>
      <c r="AG51" s="9">
        <v>162.51499089253099</v>
      </c>
      <c r="AH51" s="9">
        <v>162.30330409356699</v>
      </c>
      <c r="AI51" s="9">
        <v>133.346437125748</v>
      </c>
      <c r="AJ51" s="9">
        <v>96.786763565891405</v>
      </c>
      <c r="AK51" s="9">
        <v>82.066318785578702</v>
      </c>
      <c r="AL51" s="9">
        <v>96.898005181347102</v>
      </c>
      <c r="AM51" s="11"/>
      <c r="AN51" s="8" t="str">
        <f t="shared" si="111"/>
        <v>NICARAGUA</v>
      </c>
      <c r="AO51" s="8">
        <f t="shared" si="10"/>
        <v>4419</v>
      </c>
      <c r="AP51" s="12">
        <f t="shared" si="11"/>
        <v>118.6</v>
      </c>
      <c r="AQ51" s="12">
        <f t="shared" si="12"/>
        <v>117.54</v>
      </c>
      <c r="AR51" s="12">
        <f t="shared" si="13"/>
        <v>138.62</v>
      </c>
      <c r="AS51" s="12">
        <f t="shared" si="14"/>
        <v>136.84</v>
      </c>
      <c r="AT51" s="12">
        <f t="shared" si="15"/>
        <v>191.94</v>
      </c>
      <c r="AU51" s="12">
        <f t="shared" si="16"/>
        <v>194.76</v>
      </c>
      <c r="AV51" s="12">
        <f t="shared" si="17"/>
        <v>231.03</v>
      </c>
      <c r="AW51" s="12">
        <f t="shared" si="18"/>
        <v>245.18</v>
      </c>
      <c r="AX51" s="12">
        <f t="shared" si="19"/>
        <v>191</v>
      </c>
      <c r="AY51" s="12">
        <f t="shared" si="20"/>
        <v>149.35</v>
      </c>
      <c r="AZ51" s="12">
        <f t="shared" si="21"/>
        <v>121.88</v>
      </c>
      <c r="BA51" s="12">
        <f t="shared" si="22"/>
        <v>140.4</v>
      </c>
      <c r="BC51" s="8" t="str">
        <f t="shared" si="116"/>
        <v>NICARAGUA</v>
      </c>
      <c r="BD51" s="8">
        <f t="shared" si="116"/>
        <v>4419</v>
      </c>
      <c r="BE51" s="14">
        <f t="shared" si="117"/>
        <v>8.5211355138899117E-2</v>
      </c>
      <c r="BF51" s="14">
        <f t="shared" si="118"/>
        <v>7.8834335521836787E-2</v>
      </c>
      <c r="BG51" s="14">
        <f t="shared" si="118"/>
        <v>6.880400716535863E-2</v>
      </c>
      <c r="BH51" s="14">
        <f t="shared" si="115"/>
        <v>6.1731219909475617E-2</v>
      </c>
      <c r="BI51" s="14">
        <f t="shared" si="115"/>
        <v>7.8605957741785054E-2</v>
      </c>
      <c r="BJ51" s="14">
        <f t="shared" si="115"/>
        <v>9.4512002004018839E-2</v>
      </c>
      <c r="BK51" s="14">
        <f t="shared" si="114"/>
        <v>0.10887010221970392</v>
      </c>
      <c r="BL51" s="14">
        <f t="shared" si="114"/>
        <v>9.6556717501226533E-2</v>
      </c>
      <c r="BM51" s="14">
        <f t="shared" si="114"/>
        <v>8.9381383618648905E-2</v>
      </c>
      <c r="BN51" s="14">
        <f t="shared" si="114"/>
        <v>8.1800116227969247E-2</v>
      </c>
      <c r="BO51" s="14">
        <f t="shared" si="114"/>
        <v>7.5501207342443311E-2</v>
      </c>
      <c r="BP51" s="14">
        <f t="shared" si="114"/>
        <v>8.0191595608634078E-2</v>
      </c>
      <c r="BR51" s="8" t="str">
        <f t="shared" si="119"/>
        <v>NICARAGUA</v>
      </c>
      <c r="BS51" s="8">
        <f t="shared" si="119"/>
        <v>4419</v>
      </c>
      <c r="BT51" s="14">
        <f t="shared" si="113"/>
        <v>1.0269469995252167</v>
      </c>
      <c r="BU51" s="14">
        <f t="shared" si="113"/>
        <v>1.1001154215890505</v>
      </c>
      <c r="BV51" s="14">
        <f t="shared" si="113"/>
        <v>1.4864991361670579</v>
      </c>
      <c r="BW51" s="14">
        <f t="shared" si="112"/>
        <v>1.6355291222651664</v>
      </c>
      <c r="BX51" s="14">
        <f t="shared" si="112"/>
        <v>1.8015895528850314</v>
      </c>
      <c r="BY51" s="14">
        <f t="shared" si="112"/>
        <v>1.5204404493893411</v>
      </c>
      <c r="BZ51" s="14">
        <f t="shared" si="112"/>
        <v>1.5657130621555084</v>
      </c>
      <c r="CA51" s="14">
        <f t="shared" si="112"/>
        <v>1.8734603261718925</v>
      </c>
      <c r="CB51" s="14">
        <f t="shared" si="112"/>
        <v>1.5766793955952108</v>
      </c>
      <c r="CC51" s="14">
        <f t="shared" si="112"/>
        <v>1.3470669809084015</v>
      </c>
      <c r="CD51" s="14">
        <f t="shared" si="112"/>
        <v>1.1911012878725742</v>
      </c>
      <c r="CE51" s="14">
        <f t="shared" si="112"/>
        <v>1.2917975837605851</v>
      </c>
    </row>
    <row r="52" spans="1:83" x14ac:dyDescent="0.3">
      <c r="A52" s="8" t="s">
        <v>2</v>
      </c>
      <c r="B52" s="8">
        <v>4750</v>
      </c>
      <c r="C52" s="34">
        <v>96.346607142857096</v>
      </c>
      <c r="D52" s="34">
        <v>82.236710526315704</v>
      </c>
      <c r="E52" s="34">
        <v>62.821530249110303</v>
      </c>
      <c r="F52" s="34">
        <v>51.724014466546102</v>
      </c>
      <c r="G52" s="34">
        <v>62.660918032786803</v>
      </c>
      <c r="H52" s="34">
        <v>67.834313146233299</v>
      </c>
      <c r="I52" s="34">
        <v>72.102050473186097</v>
      </c>
      <c r="J52" s="34">
        <v>56.332538631346502</v>
      </c>
      <c r="K52" s="34">
        <v>56.256688102893797</v>
      </c>
      <c r="L52" s="34">
        <v>54.252162629757699</v>
      </c>
      <c r="M52" s="34">
        <v>57.640376344086</v>
      </c>
      <c r="N52" s="34">
        <v>57.4244561933534</v>
      </c>
      <c r="O52" s="10">
        <v>61.604385382059803</v>
      </c>
      <c r="P52" s="10">
        <v>58.401918976545801</v>
      </c>
      <c r="Q52" s="10">
        <v>40.2248620689655</v>
      </c>
      <c r="R52" s="10">
        <v>34.079817518248099</v>
      </c>
      <c r="S52" s="10">
        <v>40.349130434782602</v>
      </c>
      <c r="T52" s="10">
        <v>64.979301848049204</v>
      </c>
      <c r="U52" s="10">
        <v>78.010247619047604</v>
      </c>
      <c r="V52" s="10">
        <v>59.232612359550501</v>
      </c>
      <c r="W52" s="10">
        <v>67.262755376344003</v>
      </c>
      <c r="X52" s="10">
        <v>84.098491947291294</v>
      </c>
      <c r="Y52" s="10">
        <v>76.826933534743205</v>
      </c>
      <c r="Z52" s="10">
        <v>76.6153647058823</v>
      </c>
      <c r="AA52" s="9">
        <v>87.564310344827504</v>
      </c>
      <c r="AB52" s="9">
        <v>87.261096075777999</v>
      </c>
      <c r="AC52" s="9">
        <v>94.519867060561197</v>
      </c>
      <c r="AD52" s="9">
        <v>89.867208931419398</v>
      </c>
      <c r="AE52" s="9">
        <v>121.558689217758</v>
      </c>
      <c r="AF52" s="9">
        <v>137.16164855072401</v>
      </c>
      <c r="AG52" s="9">
        <v>162.112021857923</v>
      </c>
      <c r="AH52" s="9">
        <v>161.67254385964901</v>
      </c>
      <c r="AI52" s="9">
        <v>131.12703592814299</v>
      </c>
      <c r="AJ52" s="9">
        <v>95.181608527131701</v>
      </c>
      <c r="AK52" s="9">
        <v>80.644686907020798</v>
      </c>
      <c r="AL52" s="9">
        <v>95.979611398963698</v>
      </c>
      <c r="AM52" s="11"/>
      <c r="AN52" s="8" t="str">
        <f t="shared" si="111"/>
        <v>NICARAGUA</v>
      </c>
      <c r="AO52" s="8">
        <f t="shared" si="10"/>
        <v>4750</v>
      </c>
      <c r="AP52" s="12">
        <f t="shared" si="11"/>
        <v>118.77</v>
      </c>
      <c r="AQ52" s="12">
        <f t="shared" si="12"/>
        <v>117.93</v>
      </c>
      <c r="AR52" s="12">
        <f t="shared" si="13"/>
        <v>138.66999999999999</v>
      </c>
      <c r="AS52" s="12">
        <f t="shared" si="14"/>
        <v>135.91</v>
      </c>
      <c r="AT52" s="12">
        <f t="shared" si="15"/>
        <v>192.76</v>
      </c>
      <c r="AU52" s="12">
        <f t="shared" si="16"/>
        <v>194.49</v>
      </c>
      <c r="AV52" s="12">
        <f t="shared" si="17"/>
        <v>231.61</v>
      </c>
      <c r="AW52" s="12">
        <f t="shared" si="18"/>
        <v>246.07</v>
      </c>
      <c r="AX52" s="12">
        <f t="shared" si="19"/>
        <v>188.01</v>
      </c>
      <c r="AY52" s="12">
        <f t="shared" si="20"/>
        <v>147.02000000000001</v>
      </c>
      <c r="AZ52" s="12">
        <f t="shared" si="21"/>
        <v>120.31</v>
      </c>
      <c r="BA52" s="12">
        <f t="shared" si="22"/>
        <v>139.68</v>
      </c>
      <c r="BC52" s="8" t="str">
        <f t="shared" si="116"/>
        <v>NICARAGUA</v>
      </c>
      <c r="BD52" s="8">
        <f t="shared" si="116"/>
        <v>4750</v>
      </c>
      <c r="BE52" s="14">
        <f t="shared" si="117"/>
        <v>8.5725559295232165E-2</v>
      </c>
      <c r="BF52" s="14">
        <f t="shared" si="118"/>
        <v>7.9574801285701782E-2</v>
      </c>
      <c r="BG52" s="14">
        <f t="shared" si="118"/>
        <v>6.8983390791269888E-2</v>
      </c>
      <c r="BH52" s="14">
        <f t="shared" si="115"/>
        <v>6.1338328236540458E-2</v>
      </c>
      <c r="BI52" s="14">
        <f t="shared" si="115"/>
        <v>7.8411734068212197E-2</v>
      </c>
      <c r="BJ52" s="14">
        <f t="shared" si="115"/>
        <v>9.4266142243492168E-2</v>
      </c>
      <c r="BK52" s="14">
        <f t="shared" si="114"/>
        <v>0.10901806991436663</v>
      </c>
      <c r="BL52" s="14">
        <f t="shared" si="114"/>
        <v>9.6801935239828843E-2</v>
      </c>
      <c r="BM52" s="14">
        <f t="shared" si="114"/>
        <v>8.8913854308059426E-2</v>
      </c>
      <c r="BN52" s="14">
        <f t="shared" si="114"/>
        <v>8.1541491035727567E-2</v>
      </c>
      <c r="BO52" s="14">
        <f t="shared" si="114"/>
        <v>7.5109763098411192E-2</v>
      </c>
      <c r="BP52" s="14">
        <f t="shared" si="114"/>
        <v>8.0314930483157715E-2</v>
      </c>
      <c r="BR52" s="8" t="str">
        <f t="shared" si="119"/>
        <v>NICARAGUA</v>
      </c>
      <c r="BS52" s="8">
        <f t="shared" si="119"/>
        <v>4750</v>
      </c>
      <c r="BT52" s="14">
        <f t="shared" si="113"/>
        <v>1.030400569774621</v>
      </c>
      <c r="BU52" s="14">
        <f t="shared" si="113"/>
        <v>1.1021581125779449</v>
      </c>
      <c r="BV52" s="14">
        <f t="shared" si="113"/>
        <v>1.4950454933712987</v>
      </c>
      <c r="BW52" s="14">
        <f t="shared" si="112"/>
        <v>1.6479203916376171</v>
      </c>
      <c r="BX52" s="14">
        <f t="shared" si="112"/>
        <v>1.8283000085747301</v>
      </c>
      <c r="BY52" s="14">
        <f t="shared" si="112"/>
        <v>1.534381681362047</v>
      </c>
      <c r="BZ52" s="14">
        <f t="shared" si="112"/>
        <v>1.580014193856156</v>
      </c>
      <c r="CA52" s="14">
        <f t="shared" si="112"/>
        <v>1.890466422669606</v>
      </c>
      <c r="CB52" s="14">
        <f t="shared" si="112"/>
        <v>1.5725573991122324</v>
      </c>
      <c r="CC52" s="14">
        <f t="shared" si="112"/>
        <v>1.3409640809193164</v>
      </c>
      <c r="CD52" s="14">
        <f t="shared" si="112"/>
        <v>1.191279761098708</v>
      </c>
      <c r="CE52" s="14">
        <f t="shared" si="112"/>
        <v>1.2934701269820512</v>
      </c>
    </row>
    <row r="53" spans="1:83" x14ac:dyDescent="0.3">
      <c r="A53" s="8" t="s">
        <v>2</v>
      </c>
      <c r="B53" s="8">
        <v>4800</v>
      </c>
      <c r="C53" s="34">
        <v>96.531971326164793</v>
      </c>
      <c r="D53" s="34">
        <v>72.972532467532403</v>
      </c>
      <c r="E53" s="34">
        <v>62.849644128113802</v>
      </c>
      <c r="F53" s="34">
        <v>51.760433996383298</v>
      </c>
      <c r="G53" s="34">
        <v>62.674950819672098</v>
      </c>
      <c r="H53" s="34">
        <v>67.859645494830104</v>
      </c>
      <c r="I53" s="34">
        <v>72.063722397476297</v>
      </c>
      <c r="J53" s="34">
        <v>56.308896247240597</v>
      </c>
      <c r="K53" s="34">
        <v>56.2692282958199</v>
      </c>
      <c r="L53" s="34">
        <v>54.3108823529411</v>
      </c>
      <c r="M53" s="34">
        <v>57.7487231182795</v>
      </c>
      <c r="N53" s="34">
        <v>57.517567975830801</v>
      </c>
      <c r="O53" s="10">
        <v>61.692524916943498</v>
      </c>
      <c r="P53" s="10">
        <v>58.490511727078797</v>
      </c>
      <c r="Q53" s="10">
        <v>40.292103448275803</v>
      </c>
      <c r="R53" s="10">
        <v>34.1343430656934</v>
      </c>
      <c r="S53" s="10">
        <v>40.396268115942</v>
      </c>
      <c r="T53" s="10">
        <v>65.025420944558505</v>
      </c>
      <c r="U53" s="10">
        <v>78.064876190476099</v>
      </c>
      <c r="V53" s="10">
        <v>59.315660112359502</v>
      </c>
      <c r="W53" s="10">
        <v>67.360604838709605</v>
      </c>
      <c r="X53" s="10">
        <v>84.183631039531406</v>
      </c>
      <c r="Y53" s="10">
        <v>76.901102719033204</v>
      </c>
      <c r="Z53" s="10">
        <v>76.699200000000005</v>
      </c>
      <c r="AA53" s="9">
        <v>87.637275862068904</v>
      </c>
      <c r="AB53" s="9">
        <v>87.327983761840301</v>
      </c>
      <c r="AC53" s="9">
        <v>94.565908419497703</v>
      </c>
      <c r="AD53" s="9">
        <v>89.847814992025505</v>
      </c>
      <c r="AE53" s="9">
        <v>121.466786469344</v>
      </c>
      <c r="AF53" s="9">
        <v>137.05913043478199</v>
      </c>
      <c r="AG53" s="9">
        <v>161.95123861566401</v>
      </c>
      <c r="AH53" s="9">
        <v>161.60324561403499</v>
      </c>
      <c r="AI53" s="9">
        <v>131.31703592814301</v>
      </c>
      <c r="AJ53" s="9">
        <v>95.308895348837197</v>
      </c>
      <c r="AK53" s="9">
        <v>80.787988614800696</v>
      </c>
      <c r="AL53" s="9">
        <v>96.112124352331605</v>
      </c>
      <c r="AM53" s="11"/>
      <c r="AN53" s="8" t="str">
        <f t="shared" si="111"/>
        <v>NICARAGUA</v>
      </c>
      <c r="AO53" s="8">
        <f t="shared" si="10"/>
        <v>4800</v>
      </c>
      <c r="AP53" s="12">
        <f t="shared" si="11"/>
        <v>119.21</v>
      </c>
      <c r="AQ53" s="12">
        <f t="shared" si="12"/>
        <v>118.19</v>
      </c>
      <c r="AR53" s="12">
        <f t="shared" si="13"/>
        <v>139.08000000000001</v>
      </c>
      <c r="AS53" s="12">
        <f t="shared" si="14"/>
        <v>136.19</v>
      </c>
      <c r="AT53" s="12">
        <f t="shared" si="15"/>
        <v>193.02</v>
      </c>
      <c r="AU53" s="12">
        <f t="shared" si="16"/>
        <v>194.85</v>
      </c>
      <c r="AV53" s="12">
        <f t="shared" si="17"/>
        <v>232.01</v>
      </c>
      <c r="AW53" s="12">
        <f t="shared" si="18"/>
        <v>246.57</v>
      </c>
      <c r="AX53" s="12">
        <f t="shared" si="19"/>
        <v>188.86</v>
      </c>
      <c r="AY53" s="12">
        <f t="shared" si="20"/>
        <v>147.63999999999999</v>
      </c>
      <c r="AZ53" s="12">
        <f t="shared" si="21"/>
        <v>120.82</v>
      </c>
      <c r="BA53" s="12">
        <f t="shared" si="22"/>
        <v>140.26</v>
      </c>
      <c r="BC53" s="8" t="str">
        <f t="shared" si="116"/>
        <v>NICARAGUA</v>
      </c>
      <c r="BD53" s="8">
        <f t="shared" si="116"/>
        <v>4800</v>
      </c>
      <c r="BE53" s="14">
        <f t="shared" si="117"/>
        <v>8.6073701932621136E-2</v>
      </c>
      <c r="BF53" s="14">
        <f t="shared" si="118"/>
        <v>7.6596510163439227E-2</v>
      </c>
      <c r="BG53" s="14">
        <f t="shared" si="118"/>
        <v>6.9215436406711142E-2</v>
      </c>
      <c r="BH53" s="14">
        <f t="shared" si="115"/>
        <v>6.1525691268750494E-2</v>
      </c>
      <c r="BI53" s="14">
        <f t="shared" si="115"/>
        <v>7.860846842633111E-2</v>
      </c>
      <c r="BJ53" s="14">
        <f t="shared" si="115"/>
        <v>9.4504713527601258E-2</v>
      </c>
      <c r="BK53" s="14">
        <f t="shared" si="114"/>
        <v>0.10925597199044743</v>
      </c>
      <c r="BL53" s="14">
        <f t="shared" si="114"/>
        <v>9.7054629478170576E-2</v>
      </c>
      <c r="BM53" s="14">
        <f t="shared" si="114"/>
        <v>8.9254301831713581E-2</v>
      </c>
      <c r="BN53" s="14">
        <f t="shared" si="114"/>
        <v>8.1852191751962539E-2</v>
      </c>
      <c r="BO53" s="14">
        <f t="shared" si="114"/>
        <v>7.5422584273222487E-2</v>
      </c>
      <c r="BP53" s="14">
        <f t="shared" si="114"/>
        <v>8.0635798949028933E-2</v>
      </c>
      <c r="BR53" s="8" t="str">
        <f t="shared" si="119"/>
        <v>NICARAGUA</v>
      </c>
      <c r="BS53" s="8">
        <f t="shared" si="119"/>
        <v>4800</v>
      </c>
      <c r="BT53" s="14">
        <f t="shared" si="113"/>
        <v>1.0298191926691376</v>
      </c>
      <c r="BU53" s="14">
        <f t="shared" si="113"/>
        <v>1.147284843110997</v>
      </c>
      <c r="BV53" s="14">
        <f t="shared" si="113"/>
        <v>1.494047847909286</v>
      </c>
      <c r="BW53" s="14">
        <f t="shared" si="112"/>
        <v>1.6458251039192417</v>
      </c>
      <c r="BX53" s="14">
        <f t="shared" si="112"/>
        <v>1.8257087386004054</v>
      </c>
      <c r="BY53" s="14">
        <f t="shared" si="112"/>
        <v>1.5330058467672412</v>
      </c>
      <c r="BZ53" s="14">
        <f t="shared" si="112"/>
        <v>1.5789240350523188</v>
      </c>
      <c r="CA53" s="14">
        <f t="shared" si="112"/>
        <v>1.8889296970812817</v>
      </c>
      <c r="CB53" s="14">
        <f t="shared" si="112"/>
        <v>1.5732880398583313</v>
      </c>
      <c r="CC53" s="14">
        <f t="shared" si="112"/>
        <v>1.3410935949630614</v>
      </c>
      <c r="CD53" s="14">
        <f t="shared" si="112"/>
        <v>1.1910971125156298</v>
      </c>
      <c r="CE53" s="14">
        <f t="shared" si="112"/>
        <v>1.2932981805271497</v>
      </c>
    </row>
    <row r="54" spans="1:83" x14ac:dyDescent="0.3">
      <c r="A54" s="8" t="s">
        <v>2</v>
      </c>
      <c r="B54" s="8">
        <v>4803</v>
      </c>
      <c r="C54" s="34">
        <v>96.389325842696607</v>
      </c>
      <c r="D54" s="34">
        <v>82.257312030075099</v>
      </c>
      <c r="E54" s="34">
        <v>62.847526690391398</v>
      </c>
      <c r="F54" s="34">
        <v>51.749819168173502</v>
      </c>
      <c r="G54" s="34">
        <v>62.684032786885197</v>
      </c>
      <c r="H54" s="34">
        <v>67.860369276218606</v>
      </c>
      <c r="I54" s="34">
        <v>72.106608832807495</v>
      </c>
      <c r="J54" s="34">
        <v>56.332649006622503</v>
      </c>
      <c r="K54" s="34">
        <v>56.266913183279698</v>
      </c>
      <c r="L54" s="34">
        <v>54.267041522491297</v>
      </c>
      <c r="M54" s="34">
        <v>57.672379032258</v>
      </c>
      <c r="N54" s="34">
        <v>57.452296072507501</v>
      </c>
      <c r="O54" s="10">
        <v>61.938310344827499</v>
      </c>
      <c r="P54" s="10">
        <v>58.424157782515898</v>
      </c>
      <c r="Q54" s="10">
        <v>40.242810344827497</v>
      </c>
      <c r="R54" s="10">
        <v>34.100164233576599</v>
      </c>
      <c r="S54" s="10">
        <v>40.375108695652102</v>
      </c>
      <c r="T54" s="10">
        <v>65.011868583162197</v>
      </c>
      <c r="U54" s="10">
        <v>78.050476190476104</v>
      </c>
      <c r="V54" s="10">
        <v>59.276165730336999</v>
      </c>
      <c r="W54" s="10">
        <v>67.322701612903202</v>
      </c>
      <c r="X54" s="10">
        <v>84.142752562225397</v>
      </c>
      <c r="Y54" s="10">
        <v>76.855226586102702</v>
      </c>
      <c r="Z54" s="10">
        <v>76.6373411764705</v>
      </c>
      <c r="AA54" s="9">
        <v>87.633819444444399</v>
      </c>
      <c r="AB54" s="9">
        <v>87.273207036535794</v>
      </c>
      <c r="AC54" s="9">
        <v>94.527666174298304</v>
      </c>
      <c r="AD54" s="9">
        <v>89.890893141945696</v>
      </c>
      <c r="AE54" s="9">
        <v>121.679787234042</v>
      </c>
      <c r="AF54" s="9">
        <v>137.16659420289801</v>
      </c>
      <c r="AG54" s="9">
        <v>162.09883424408</v>
      </c>
      <c r="AH54" s="9">
        <v>161.68940058479501</v>
      </c>
      <c r="AI54" s="9">
        <v>131.217290419161</v>
      </c>
      <c r="AJ54" s="9">
        <v>95.245251937984406</v>
      </c>
      <c r="AK54" s="9">
        <v>80.690550284629893</v>
      </c>
      <c r="AL54" s="9">
        <v>96.015880829015501</v>
      </c>
      <c r="AM54" s="11"/>
      <c r="AN54" s="8" t="str">
        <f t="shared" si="111"/>
        <v>NICARAGUA</v>
      </c>
      <c r="AO54" s="8">
        <f t="shared" si="10"/>
        <v>4803</v>
      </c>
      <c r="AP54" s="12">
        <f t="shared" si="11"/>
        <v>118.78</v>
      </c>
      <c r="AQ54" s="12">
        <f t="shared" si="12"/>
        <v>117.92</v>
      </c>
      <c r="AR54" s="12">
        <f t="shared" si="13"/>
        <v>138.65</v>
      </c>
      <c r="AS54" s="12">
        <f t="shared" si="14"/>
        <v>135.91</v>
      </c>
      <c r="AT54" s="12">
        <f t="shared" si="15"/>
        <v>192.95</v>
      </c>
      <c r="AU54" s="12">
        <f t="shared" si="16"/>
        <v>194.45</v>
      </c>
      <c r="AV54" s="12">
        <f t="shared" si="17"/>
        <v>231.55</v>
      </c>
      <c r="AW54" s="12">
        <f t="shared" si="18"/>
        <v>246.02</v>
      </c>
      <c r="AX54" s="12">
        <f t="shared" si="19"/>
        <v>188.13</v>
      </c>
      <c r="AY54" s="12">
        <f t="shared" si="20"/>
        <v>147.11000000000001</v>
      </c>
      <c r="AZ54" s="12">
        <f t="shared" si="21"/>
        <v>120.35</v>
      </c>
      <c r="BA54" s="12">
        <f t="shared" si="22"/>
        <v>139.71</v>
      </c>
      <c r="BC54" s="8" t="str">
        <f t="shared" si="116"/>
        <v>NICARAGUA</v>
      </c>
      <c r="BD54" s="8">
        <f t="shared" si="116"/>
        <v>4803</v>
      </c>
      <c r="BE54" s="14">
        <f t="shared" si="117"/>
        <v>8.5838660083960891E-2</v>
      </c>
      <c r="BF54" s="14">
        <f t="shared" si="118"/>
        <v>7.9554432503765468E-2</v>
      </c>
      <c r="BG54" s="14">
        <f t="shared" si="118"/>
        <v>6.8967166259395252E-2</v>
      </c>
      <c r="BH54" s="14">
        <f t="shared" si="115"/>
        <v>6.1332216975751794E-2</v>
      </c>
      <c r="BI54" s="14">
        <f t="shared" si="115"/>
        <v>7.8432161088692998E-2</v>
      </c>
      <c r="BJ54" s="14">
        <f t="shared" si="115"/>
        <v>9.4241479646906892E-2</v>
      </c>
      <c r="BK54" s="14">
        <f t="shared" si="114"/>
        <v>0.10897491903488392</v>
      </c>
      <c r="BL54" s="14">
        <f t="shared" si="114"/>
        <v>9.6774948683460843E-2</v>
      </c>
      <c r="BM54" s="14">
        <f t="shared" si="114"/>
        <v>8.8925654093352693E-2</v>
      </c>
      <c r="BN54" s="14">
        <f t="shared" si="114"/>
        <v>8.154381759089753E-2</v>
      </c>
      <c r="BO54" s="14">
        <f t="shared" si="114"/>
        <v>7.5109484455549685E-2</v>
      </c>
      <c r="BP54" s="14">
        <f t="shared" si="114"/>
        <v>8.0305059583382021E-2</v>
      </c>
      <c r="BR54" s="8" t="str">
        <f t="shared" si="119"/>
        <v>NICARAGUA</v>
      </c>
      <c r="BS54" s="8">
        <f t="shared" si="119"/>
        <v>4803</v>
      </c>
      <c r="BT54" s="14">
        <f t="shared" si="113"/>
        <v>1.028720609903391</v>
      </c>
      <c r="BU54" s="14">
        <f t="shared" si="113"/>
        <v>1.1020236369912288</v>
      </c>
      <c r="BV54" s="14">
        <f t="shared" si="113"/>
        <v>1.4946287556694278</v>
      </c>
      <c r="BW54" s="14">
        <f t="shared" si="112"/>
        <v>1.6475132756553243</v>
      </c>
      <c r="BX54" s="14">
        <f t="shared" si="112"/>
        <v>1.8289189512595199</v>
      </c>
      <c r="BY54" s="14">
        <f t="shared" si="112"/>
        <v>1.5339470687884371</v>
      </c>
      <c r="BZ54" s="14">
        <f t="shared" si="112"/>
        <v>1.5796389251673668</v>
      </c>
      <c r="CA54" s="14">
        <f t="shared" si="112"/>
        <v>1.889991416647502</v>
      </c>
      <c r="CB54" s="14">
        <f t="shared" si="112"/>
        <v>1.5727838316809519</v>
      </c>
      <c r="CC54" s="14">
        <f t="shared" si="112"/>
        <v>1.3412398933655652</v>
      </c>
      <c r="CD54" s="14">
        <f t="shared" si="112"/>
        <v>1.1912604062508172</v>
      </c>
      <c r="CE54" s="14">
        <f t="shared" si="112"/>
        <v>1.2933951396048111</v>
      </c>
    </row>
    <row r="55" spans="1:83" x14ac:dyDescent="0.3">
      <c r="A55" s="8" t="s">
        <v>2</v>
      </c>
      <c r="B55" s="8">
        <v>4827</v>
      </c>
      <c r="C55" s="34">
        <v>97.741821428571399</v>
      </c>
      <c r="D55" s="34">
        <v>72.972532467532403</v>
      </c>
      <c r="E55" s="34">
        <v>63.616814946619201</v>
      </c>
      <c r="F55" s="34">
        <v>51.559186256781103</v>
      </c>
      <c r="G55" s="34">
        <v>62.434442622950797</v>
      </c>
      <c r="H55" s="34">
        <v>67.586735598227406</v>
      </c>
      <c r="I55" s="34">
        <v>71.807176656151398</v>
      </c>
      <c r="J55" s="34">
        <v>56.148189845474597</v>
      </c>
      <c r="K55" s="34">
        <v>56.124581993569102</v>
      </c>
      <c r="L55" s="34">
        <v>54.211782006920401</v>
      </c>
      <c r="M55" s="34">
        <v>57.609892473118201</v>
      </c>
      <c r="N55" s="34">
        <v>57.410921450151001</v>
      </c>
      <c r="O55" s="10">
        <v>61.552923588039803</v>
      </c>
      <c r="P55" s="10">
        <v>58.368507462686502</v>
      </c>
      <c r="Q55" s="10">
        <v>40.199586206896498</v>
      </c>
      <c r="R55" s="10">
        <v>34.021605839415997</v>
      </c>
      <c r="S55" s="10">
        <v>40.225271739130399</v>
      </c>
      <c r="T55" s="10">
        <v>64.765831622176506</v>
      </c>
      <c r="U55" s="10">
        <v>77.734704761904695</v>
      </c>
      <c r="V55" s="10">
        <v>59.0620926966292</v>
      </c>
      <c r="W55" s="10">
        <v>67.082043010752599</v>
      </c>
      <c r="X55" s="10">
        <v>83.907994143484601</v>
      </c>
      <c r="Y55" s="10">
        <v>76.704818731117797</v>
      </c>
      <c r="Z55" s="10">
        <v>76.544635294117597</v>
      </c>
      <c r="AA55" s="9">
        <v>87.448172413793102</v>
      </c>
      <c r="AB55" s="9">
        <v>87.164221921515505</v>
      </c>
      <c r="AC55" s="9">
        <v>94.3699556868537</v>
      </c>
      <c r="AD55" s="9">
        <v>89.524896331738404</v>
      </c>
      <c r="AE55" s="9">
        <v>121.08414376321301</v>
      </c>
      <c r="AF55" s="9">
        <v>136.62884057970999</v>
      </c>
      <c r="AG55" s="9">
        <v>161.47741347905199</v>
      </c>
      <c r="AH55" s="9">
        <v>161.080263157894</v>
      </c>
      <c r="AI55" s="9">
        <v>130.84284431137701</v>
      </c>
      <c r="AJ55" s="9">
        <v>94.975329457364296</v>
      </c>
      <c r="AK55" s="9">
        <v>80.574838709677394</v>
      </c>
      <c r="AL55" s="9">
        <v>95.888886010362597</v>
      </c>
      <c r="AM55" s="11"/>
      <c r="AN55" s="8" t="str">
        <f t="shared" si="111"/>
        <v>NICARAGUA</v>
      </c>
      <c r="AO55" s="8">
        <f t="shared" si="10"/>
        <v>4827</v>
      </c>
      <c r="AP55" s="12">
        <f t="shared" si="11"/>
        <v>119.01</v>
      </c>
      <c r="AQ55" s="12">
        <f t="shared" si="12"/>
        <v>117.87</v>
      </c>
      <c r="AR55" s="12">
        <f t="shared" si="13"/>
        <v>138.9</v>
      </c>
      <c r="AS55" s="12">
        <f t="shared" si="14"/>
        <v>135.57</v>
      </c>
      <c r="AT55" s="12">
        <f t="shared" si="15"/>
        <v>192.34</v>
      </c>
      <c r="AU55" s="12">
        <f t="shared" si="16"/>
        <v>194.11</v>
      </c>
      <c r="AV55" s="12">
        <f t="shared" si="17"/>
        <v>231.18</v>
      </c>
      <c r="AW55" s="12">
        <f t="shared" si="18"/>
        <v>245.62</v>
      </c>
      <c r="AX55" s="12">
        <f t="shared" si="19"/>
        <v>187.99</v>
      </c>
      <c r="AY55" s="12">
        <f t="shared" si="20"/>
        <v>146.93</v>
      </c>
      <c r="AZ55" s="12">
        <f t="shared" si="21"/>
        <v>120.4</v>
      </c>
      <c r="BA55" s="12">
        <f t="shared" si="22"/>
        <v>139.81</v>
      </c>
      <c r="BC55" s="8" t="str">
        <f t="shared" si="116"/>
        <v>NICARAGUA</v>
      </c>
      <c r="BD55" s="8">
        <f t="shared" si="116"/>
        <v>4827</v>
      </c>
      <c r="BE55" s="14">
        <f t="shared" si="117"/>
        <v>8.6562676051687076E-2</v>
      </c>
      <c r="BF55" s="14">
        <f t="shared" si="118"/>
        <v>7.6656304441223497E-2</v>
      </c>
      <c r="BG55" s="14">
        <f t="shared" si="118"/>
        <v>6.9527999359397227E-2</v>
      </c>
      <c r="BH55" s="14">
        <f t="shared" si="115"/>
        <v>6.1430808795029955E-2</v>
      </c>
      <c r="BI55" s="14">
        <f t="shared" si="115"/>
        <v>7.8494115702094386E-2</v>
      </c>
      <c r="BJ55" s="14">
        <f t="shared" si="115"/>
        <v>9.4364412603232473E-2</v>
      </c>
      <c r="BK55" s="14">
        <f t="shared" si="114"/>
        <v>0.10911219965450981</v>
      </c>
      <c r="BL55" s="14">
        <f t="shared" si="114"/>
        <v>9.6928614011052891E-2</v>
      </c>
      <c r="BM55" s="14">
        <f t="shared" si="114"/>
        <v>8.9125970230455057E-2</v>
      </c>
      <c r="BN55" s="14">
        <f t="shared" si="114"/>
        <v>8.1774732689744958E-2</v>
      </c>
      <c r="BO55" s="14">
        <f t="shared" si="114"/>
        <v>7.5387835605605968E-2</v>
      </c>
      <c r="BP55" s="14">
        <f t="shared" si="114"/>
        <v>8.0634330855966621E-2</v>
      </c>
      <c r="BR55" s="8" t="str">
        <f t="shared" si="119"/>
        <v>NICARAGUA</v>
      </c>
      <c r="BS55" s="8">
        <f t="shared" si="119"/>
        <v>4827</v>
      </c>
      <c r="BT55" s="14">
        <f t="shared" si="113"/>
        <v>1.0252245218888396</v>
      </c>
      <c r="BU55" s="14">
        <f t="shared" si="113"/>
        <v>1.1466064504883238</v>
      </c>
      <c r="BV55" s="14">
        <f t="shared" si="113"/>
        <v>1.4897186995274845</v>
      </c>
      <c r="BW55" s="14">
        <f t="shared" si="112"/>
        <v>1.6456341907164809</v>
      </c>
      <c r="BX55" s="14">
        <f t="shared" si="112"/>
        <v>1.8272155949722135</v>
      </c>
      <c r="BY55" s="14">
        <f t="shared" si="112"/>
        <v>1.5339222923370803</v>
      </c>
      <c r="BZ55" s="14">
        <f t="shared" ref="BZ55:CE83" si="122">(1+0.5*((+U55-I55)/I55 +(AG55-U55)/U55))</f>
        <v>1.5799182090213275</v>
      </c>
      <c r="CA55" s="14">
        <f t="shared" si="122"/>
        <v>1.8896001674297915</v>
      </c>
      <c r="CB55" s="14">
        <f t="shared" si="122"/>
        <v>1.5728622334978024</v>
      </c>
      <c r="CC55" s="14">
        <f t="shared" si="122"/>
        <v>1.3398399886582928</v>
      </c>
      <c r="CD55" s="14">
        <f t="shared" si="122"/>
        <v>1.1909528127153146</v>
      </c>
      <c r="CE55" s="14">
        <f t="shared" si="122"/>
        <v>1.2929975597247521</v>
      </c>
    </row>
    <row r="56" spans="1:83" x14ac:dyDescent="0.3">
      <c r="A56" s="8" t="s">
        <v>3</v>
      </c>
      <c r="B56" s="8">
        <v>6002</v>
      </c>
      <c r="C56" s="34">
        <v>91.365499999999997</v>
      </c>
      <c r="D56" s="34">
        <v>77.446522556390903</v>
      </c>
      <c r="E56" s="34">
        <v>64.384946619217004</v>
      </c>
      <c r="F56" s="34">
        <v>62.865678119348999</v>
      </c>
      <c r="G56" s="34">
        <v>67.620950819672103</v>
      </c>
      <c r="H56" s="34">
        <v>65.222776957163902</v>
      </c>
      <c r="I56" s="34">
        <v>67.155441640378498</v>
      </c>
      <c r="J56" s="34">
        <v>46.031147902869698</v>
      </c>
      <c r="K56" s="34">
        <v>45.407138263665502</v>
      </c>
      <c r="L56" s="34">
        <v>44.1741349480968</v>
      </c>
      <c r="M56" s="34">
        <v>41.372795698924698</v>
      </c>
      <c r="N56" s="34">
        <v>46.213897280966698</v>
      </c>
      <c r="O56" s="10">
        <v>44.636245847175999</v>
      </c>
      <c r="P56" s="10">
        <v>44.953049040511701</v>
      </c>
      <c r="Q56" s="10">
        <v>21.608741379310299</v>
      </c>
      <c r="R56" s="10">
        <v>29.2987591240875</v>
      </c>
      <c r="S56" s="10">
        <v>44.191268115942002</v>
      </c>
      <c r="T56" s="10">
        <v>63.403511293634402</v>
      </c>
      <c r="U56" s="10">
        <v>85.167028571428503</v>
      </c>
      <c r="V56" s="10">
        <v>54.778019662921302</v>
      </c>
      <c r="W56" s="10">
        <v>50.829610215053698</v>
      </c>
      <c r="X56" s="10">
        <v>73.328462664714394</v>
      </c>
      <c r="Y56" s="10">
        <v>65.662416918429003</v>
      </c>
      <c r="Z56" s="10">
        <v>62.052799999999998</v>
      </c>
      <c r="AA56" s="9">
        <v>71.194448275862001</v>
      </c>
      <c r="AB56" s="9">
        <v>78.8868741542625</v>
      </c>
      <c r="AC56" s="9">
        <v>80.375760709010294</v>
      </c>
      <c r="AD56" s="9">
        <v>102.487767145135</v>
      </c>
      <c r="AE56" s="9">
        <v>141.83909090909</v>
      </c>
      <c r="AF56" s="9">
        <v>157.32934782608601</v>
      </c>
      <c r="AG56" s="9">
        <v>192.325719489981</v>
      </c>
      <c r="AH56" s="9">
        <v>130.38494152046701</v>
      </c>
      <c r="AI56" s="9">
        <v>92.611541916167596</v>
      </c>
      <c r="AJ56" s="9">
        <v>87.240988372093</v>
      </c>
      <c r="AK56" s="9">
        <v>79.462333965844394</v>
      </c>
      <c r="AL56" s="9">
        <v>80.040958549222694</v>
      </c>
      <c r="AM56" s="11"/>
      <c r="AN56" s="8" t="str">
        <f t="shared" si="111"/>
        <v>PANAMA</v>
      </c>
      <c r="AO56" s="8">
        <f t="shared" si="10"/>
        <v>6002</v>
      </c>
      <c r="AP56" s="12">
        <f t="shared" si="11"/>
        <v>105.28</v>
      </c>
      <c r="AQ56" s="12">
        <f t="shared" si="12"/>
        <v>114.63</v>
      </c>
      <c r="AR56" s="12">
        <f t="shared" si="13"/>
        <v>164.53</v>
      </c>
      <c r="AS56" s="12">
        <f t="shared" si="14"/>
        <v>188.17</v>
      </c>
      <c r="AT56" s="12">
        <f t="shared" si="15"/>
        <v>238.97</v>
      </c>
      <c r="AU56" s="12">
        <f t="shared" si="16"/>
        <v>240.84</v>
      </c>
      <c r="AV56" s="12">
        <f t="shared" si="17"/>
        <v>296.39999999999998</v>
      </c>
      <c r="AW56" s="12">
        <f t="shared" si="18"/>
        <v>201.3</v>
      </c>
      <c r="AX56" s="12">
        <f t="shared" si="19"/>
        <v>135.46</v>
      </c>
      <c r="AY56" s="12">
        <f t="shared" si="20"/>
        <v>142.29</v>
      </c>
      <c r="AZ56" s="12">
        <f t="shared" si="21"/>
        <v>127.22</v>
      </c>
      <c r="BA56" s="12">
        <f t="shared" si="22"/>
        <v>120.89</v>
      </c>
      <c r="BC56" s="8" t="str">
        <f t="shared" si="116"/>
        <v>PANAMA</v>
      </c>
      <c r="BD56" s="8">
        <f t="shared" si="116"/>
        <v>6002</v>
      </c>
      <c r="BE56" s="14">
        <f t="shared" si="117"/>
        <v>7.8088509236840464E-2</v>
      </c>
      <c r="BF56" s="14">
        <f t="shared" si="118"/>
        <v>7.5861231644809221E-2</v>
      </c>
      <c r="BG56" s="14">
        <f t="shared" si="118"/>
        <v>6.2701645110391946E-2</v>
      </c>
      <c r="BH56" s="14">
        <f t="shared" si="115"/>
        <v>7.3360905709214635E-2</v>
      </c>
      <c r="BI56" s="14">
        <f t="shared" si="115"/>
        <v>9.5596604636390414E-2</v>
      </c>
      <c r="BJ56" s="14">
        <f t="shared" si="115"/>
        <v>0.10777152265575099</v>
      </c>
      <c r="BK56" s="14">
        <f t="shared" si="114"/>
        <v>0.12989168772572535</v>
      </c>
      <c r="BL56" s="14">
        <f t="shared" si="114"/>
        <v>8.7132890636807278E-2</v>
      </c>
      <c r="BM56" s="14">
        <f t="shared" si="114"/>
        <v>7.1173515185832037E-2</v>
      </c>
      <c r="BN56" s="14">
        <f t="shared" si="114"/>
        <v>7.7164165456977019E-2</v>
      </c>
      <c r="BO56" s="14">
        <f t="shared" si="114"/>
        <v>7.0287562233706413E-2</v>
      </c>
      <c r="BP56" s="14">
        <f t="shared" si="114"/>
        <v>7.0969759767554139E-2</v>
      </c>
      <c r="BR56" s="8" t="str">
        <f t="shared" si="119"/>
        <v>PANAMA</v>
      </c>
      <c r="BS56" s="8">
        <f t="shared" si="119"/>
        <v>6002</v>
      </c>
      <c r="BT56" s="14">
        <f t="shared" si="113"/>
        <v>1.0417689039371751</v>
      </c>
      <c r="BU56" s="14">
        <f t="shared" si="113"/>
        <v>1.1676562333188591</v>
      </c>
      <c r="BV56" s="14">
        <f t="shared" si="113"/>
        <v>2.0276063247695566</v>
      </c>
      <c r="BW56" s="14">
        <f t="shared" si="113"/>
        <v>1.9820387467273781</v>
      </c>
      <c r="BX56" s="14">
        <f t="shared" si="113"/>
        <v>1.931588866138011</v>
      </c>
      <c r="BY56" s="14">
        <f t="shared" si="113"/>
        <v>1.7267524617638204</v>
      </c>
      <c r="BZ56" s="14">
        <f t="shared" si="122"/>
        <v>1.7632127190168005</v>
      </c>
      <c r="CA56" s="14">
        <f t="shared" si="122"/>
        <v>1.7851313446176316</v>
      </c>
      <c r="CB56" s="14">
        <f t="shared" si="122"/>
        <v>1.4707093882744338</v>
      </c>
      <c r="CC56" s="14">
        <f t="shared" si="122"/>
        <v>1.4248576239735451</v>
      </c>
      <c r="CD56" s="14">
        <f t="shared" si="122"/>
        <v>1.3986281159105174</v>
      </c>
      <c r="CE56" s="14">
        <f t="shared" si="122"/>
        <v>1.3163075082341285</v>
      </c>
    </row>
    <row r="57" spans="1:83" x14ac:dyDescent="0.3">
      <c r="A57" s="8" t="s">
        <v>3</v>
      </c>
      <c r="B57" s="8">
        <v>6003</v>
      </c>
      <c r="C57" s="34">
        <v>90.590892857142805</v>
      </c>
      <c r="D57" s="34">
        <v>76.832274436090202</v>
      </c>
      <c r="E57" s="34">
        <v>63.863807829181397</v>
      </c>
      <c r="F57" s="34">
        <v>62.4080470162748</v>
      </c>
      <c r="G57" s="34">
        <v>67.115721311475397</v>
      </c>
      <c r="H57" s="34">
        <v>64.707444608567201</v>
      </c>
      <c r="I57" s="34">
        <v>66.591955835962096</v>
      </c>
      <c r="J57" s="34">
        <v>45.6861368653421</v>
      </c>
      <c r="K57" s="34">
        <v>45.009758842443702</v>
      </c>
      <c r="L57" s="34">
        <v>43.926003460207603</v>
      </c>
      <c r="M57" s="34">
        <v>41.191021505376298</v>
      </c>
      <c r="N57" s="34">
        <v>45.9461329305135</v>
      </c>
      <c r="O57" s="10">
        <v>44.343156146179403</v>
      </c>
      <c r="P57" s="10">
        <v>44.710127931769698</v>
      </c>
      <c r="Q57" s="10">
        <v>21.501706896551699</v>
      </c>
      <c r="R57" s="10">
        <v>29.151770072992701</v>
      </c>
      <c r="S57" s="10">
        <v>43.930525362318797</v>
      </c>
      <c r="T57" s="10">
        <v>62.921416837782303</v>
      </c>
      <c r="U57" s="10">
        <v>84.467790476190402</v>
      </c>
      <c r="V57" s="10">
        <v>54.347584269662903</v>
      </c>
      <c r="W57" s="10">
        <v>50.506491935483801</v>
      </c>
      <c r="X57" s="10">
        <v>72.930000000000007</v>
      </c>
      <c r="Y57" s="10">
        <v>65.222885196374605</v>
      </c>
      <c r="Z57" s="10">
        <v>61.708917647058797</v>
      </c>
      <c r="AA57" s="9">
        <v>70.755862068965499</v>
      </c>
      <c r="AB57" s="9">
        <v>78.322286874154202</v>
      </c>
      <c r="AC57" s="9">
        <v>79.846292466765107</v>
      </c>
      <c r="AD57" s="9">
        <v>101.670972886762</v>
      </c>
      <c r="AE57" s="9">
        <v>140.815221987315</v>
      </c>
      <c r="AF57" s="9">
        <v>156.382173913043</v>
      </c>
      <c r="AG57" s="9">
        <v>191.049253187613</v>
      </c>
      <c r="AH57" s="9">
        <v>129.34697368421001</v>
      </c>
      <c r="AI57" s="9">
        <v>92.028682634730501</v>
      </c>
      <c r="AJ57" s="9">
        <v>86.771996124031006</v>
      </c>
      <c r="AK57" s="9">
        <v>79.027001897533196</v>
      </c>
      <c r="AL57" s="9">
        <v>79.553782383419602</v>
      </c>
      <c r="AM57" s="11"/>
      <c r="AN57" s="8" t="str">
        <f t="shared" si="111"/>
        <v>PANAMA</v>
      </c>
      <c r="AO57" s="8">
        <f t="shared" si="10"/>
        <v>6003</v>
      </c>
      <c r="AP57" s="12">
        <f t="shared" si="11"/>
        <v>104.61</v>
      </c>
      <c r="AQ57" s="12">
        <f t="shared" si="12"/>
        <v>113.77</v>
      </c>
      <c r="AR57" s="12">
        <f t="shared" si="13"/>
        <v>163.21</v>
      </c>
      <c r="AS57" s="12">
        <f t="shared" si="14"/>
        <v>186.4</v>
      </c>
      <c r="AT57" s="12">
        <f t="shared" si="15"/>
        <v>237.13</v>
      </c>
      <c r="AU57" s="12">
        <f t="shared" si="16"/>
        <v>239.54</v>
      </c>
      <c r="AV57" s="12">
        <f t="shared" si="17"/>
        <v>294.58999999999997</v>
      </c>
      <c r="AW57" s="12">
        <f t="shared" si="18"/>
        <v>199.72</v>
      </c>
      <c r="AX57" s="12">
        <f t="shared" si="19"/>
        <v>134.68</v>
      </c>
      <c r="AY57" s="12">
        <f t="shared" si="20"/>
        <v>141.56</v>
      </c>
      <c r="AZ57" s="12">
        <f t="shared" si="21"/>
        <v>126.43</v>
      </c>
      <c r="BA57" s="12">
        <f t="shared" si="22"/>
        <v>120.2</v>
      </c>
      <c r="BC57" s="8" t="str">
        <f t="shared" si="116"/>
        <v>PANAMA</v>
      </c>
      <c r="BD57" s="8">
        <f t="shared" si="116"/>
        <v>6003</v>
      </c>
      <c r="BE57" s="14">
        <f t="shared" si="117"/>
        <v>7.8055293933700365E-2</v>
      </c>
      <c r="BF57" s="14">
        <f t="shared" si="118"/>
        <v>7.5844736304399724E-2</v>
      </c>
      <c r="BG57" s="14">
        <f t="shared" si="118"/>
        <v>6.2694646054838474E-2</v>
      </c>
      <c r="BH57" s="14">
        <f t="shared" si="115"/>
        <v>7.3327301421796234E-2</v>
      </c>
      <c r="BI57" s="14">
        <f t="shared" si="115"/>
        <v>9.5576496019813703E-2</v>
      </c>
      <c r="BJ57" s="14">
        <f t="shared" si="115"/>
        <v>0.10777662710739869</v>
      </c>
      <c r="BK57" s="14">
        <f t="shared" si="114"/>
        <v>0.12982366696601708</v>
      </c>
      <c r="BL57" s="14">
        <f t="shared" si="114"/>
        <v>8.7045482510505479E-2</v>
      </c>
      <c r="BM57" s="14">
        <f t="shared" si="114"/>
        <v>7.1169630182574162E-2</v>
      </c>
      <c r="BN57" s="14">
        <f t="shared" si="114"/>
        <v>7.7272838895308199E-2</v>
      </c>
      <c r="BO57" s="14">
        <f t="shared" si="114"/>
        <v>7.0371193961781681E-2</v>
      </c>
      <c r="BP57" s="14">
        <f t="shared" si="114"/>
        <v>7.1042086641866287E-2</v>
      </c>
      <c r="BR57" s="8" t="str">
        <f t="shared" si="119"/>
        <v>PANAMA</v>
      </c>
      <c r="BS57" s="8">
        <f t="shared" si="119"/>
        <v>6003</v>
      </c>
      <c r="BT57" s="14">
        <f t="shared" si="113"/>
        <v>1.0425656797980887</v>
      </c>
      <c r="BU57" s="14">
        <f t="shared" si="113"/>
        <v>1.1668490540804077</v>
      </c>
      <c r="BV57" s="14">
        <f t="shared" si="113"/>
        <v>2.0250834284157433</v>
      </c>
      <c r="BW57" s="14">
        <f t="shared" si="113"/>
        <v>1.9773793857799458</v>
      </c>
      <c r="BX57" s="14">
        <f t="shared" si="113"/>
        <v>1.9299780748328039</v>
      </c>
      <c r="BY57" s="14">
        <f t="shared" si="113"/>
        <v>1.7288776310540936</v>
      </c>
      <c r="BZ57" s="14">
        <f t="shared" si="122"/>
        <v>1.7651192019452879</v>
      </c>
      <c r="CA57" s="14">
        <f t="shared" si="122"/>
        <v>1.7847904030342312</v>
      </c>
      <c r="CB57" s="14">
        <f t="shared" si="122"/>
        <v>1.4721195263353781</v>
      </c>
      <c r="CC57" s="14">
        <f t="shared" si="122"/>
        <v>1.4250452813587215</v>
      </c>
      <c r="CD57" s="14">
        <f t="shared" si="122"/>
        <v>1.3975350494277596</v>
      </c>
      <c r="CE57" s="14">
        <f t="shared" si="122"/>
        <v>1.316124515665027</v>
      </c>
    </row>
    <row r="58" spans="1:83" x14ac:dyDescent="0.3">
      <c r="A58" s="8" t="s">
        <v>3</v>
      </c>
      <c r="B58" s="8">
        <v>6005</v>
      </c>
      <c r="C58" s="34">
        <v>90.927928571428495</v>
      </c>
      <c r="D58" s="34">
        <v>76.958496240601505</v>
      </c>
      <c r="E58" s="34">
        <v>63.986725978647598</v>
      </c>
      <c r="F58" s="34">
        <v>62.532332730560498</v>
      </c>
      <c r="G58" s="34">
        <v>67.342967213114704</v>
      </c>
      <c r="H58" s="34">
        <v>64.968330871491801</v>
      </c>
      <c r="I58" s="34">
        <v>66.877302839116695</v>
      </c>
      <c r="J58" s="34">
        <v>45.751037527593802</v>
      </c>
      <c r="K58" s="34">
        <v>45.122491961414703</v>
      </c>
      <c r="L58" s="34">
        <v>43.764878892733499</v>
      </c>
      <c r="M58" s="34">
        <v>40.952567204300998</v>
      </c>
      <c r="N58" s="34">
        <v>45.798519637462199</v>
      </c>
      <c r="O58" s="10">
        <v>44.209667774086299</v>
      </c>
      <c r="P58" s="10">
        <v>44.4963965884861</v>
      </c>
      <c r="Q58" s="10">
        <v>21.386827586206799</v>
      </c>
      <c r="R58" s="10">
        <v>29.0194160583941</v>
      </c>
      <c r="S58" s="10">
        <v>43.901557971014398</v>
      </c>
      <c r="T58" s="10">
        <v>63.047125256673503</v>
      </c>
      <c r="U58" s="10">
        <v>84.744285714285695</v>
      </c>
      <c r="V58" s="10">
        <v>54.375280898876397</v>
      </c>
      <c r="W58" s="10">
        <v>50.329919354838701</v>
      </c>
      <c r="X58" s="10">
        <v>72.543030746705696</v>
      </c>
      <c r="Y58" s="10">
        <v>65.020649546827698</v>
      </c>
      <c r="Z58" s="10">
        <v>61.375976470588199</v>
      </c>
      <c r="AA58" s="9">
        <v>70.463137931034396</v>
      </c>
      <c r="AB58" s="9">
        <v>78.121664411366694</v>
      </c>
      <c r="AC58" s="9">
        <v>79.605982274741507</v>
      </c>
      <c r="AD58" s="9">
        <v>101.64078149920201</v>
      </c>
      <c r="AE58" s="9">
        <v>141.028393234672</v>
      </c>
      <c r="AF58" s="9">
        <v>156.92275362318799</v>
      </c>
      <c r="AG58" s="9">
        <v>191.52979963570101</v>
      </c>
      <c r="AH58" s="9">
        <v>129.66847953216299</v>
      </c>
      <c r="AI58" s="9">
        <v>91.724685628742506</v>
      </c>
      <c r="AJ58" s="9">
        <v>86.249593023255798</v>
      </c>
      <c r="AK58" s="9">
        <v>78.712030360531301</v>
      </c>
      <c r="AL58" s="9">
        <v>79.219585492227907</v>
      </c>
      <c r="AM58" s="11"/>
      <c r="AN58" s="8" t="str">
        <f t="shared" si="111"/>
        <v>PANAMA</v>
      </c>
      <c r="AO58" s="8">
        <f t="shared" si="10"/>
        <v>6005</v>
      </c>
      <c r="AP58" s="12">
        <f t="shared" si="11"/>
        <v>104.29</v>
      </c>
      <c r="AQ58" s="12">
        <f t="shared" si="12"/>
        <v>113.59</v>
      </c>
      <c r="AR58" s="12">
        <f t="shared" si="13"/>
        <v>163.19999999999999</v>
      </c>
      <c r="AS58" s="12">
        <f t="shared" si="14"/>
        <v>186.88</v>
      </c>
      <c r="AT58" s="12">
        <f t="shared" si="15"/>
        <v>237.74</v>
      </c>
      <c r="AU58" s="12">
        <f t="shared" si="16"/>
        <v>240.39</v>
      </c>
      <c r="AV58" s="12">
        <f t="shared" si="17"/>
        <v>295.18</v>
      </c>
      <c r="AW58" s="12">
        <f t="shared" si="18"/>
        <v>200.24</v>
      </c>
      <c r="AX58" s="12">
        <f t="shared" si="19"/>
        <v>134.1</v>
      </c>
      <c r="AY58" s="12">
        <f t="shared" si="20"/>
        <v>140.61000000000001</v>
      </c>
      <c r="AZ58" s="12">
        <f t="shared" si="21"/>
        <v>126.03</v>
      </c>
      <c r="BA58" s="12">
        <f t="shared" si="22"/>
        <v>119.59</v>
      </c>
      <c r="BC58" s="8" t="str">
        <f t="shared" si="116"/>
        <v>PANAMA</v>
      </c>
      <c r="BD58" s="8">
        <f t="shared" si="116"/>
        <v>6005</v>
      </c>
      <c r="BE58" s="14">
        <f t="shared" si="117"/>
        <v>7.8046967500659717E-2</v>
      </c>
      <c r="BF58" s="14">
        <f t="shared" si="118"/>
        <v>7.5760162684476995E-2</v>
      </c>
      <c r="BG58" s="14">
        <f t="shared" si="118"/>
        <v>6.2626977074057663E-2</v>
      </c>
      <c r="BH58" s="14">
        <f t="shared" si="115"/>
        <v>7.3336757214537751E-2</v>
      </c>
      <c r="BI58" s="14">
        <f t="shared" si="115"/>
        <v>9.576393943537824E-2</v>
      </c>
      <c r="BJ58" s="14">
        <f t="shared" si="115"/>
        <v>0.10816383158557893</v>
      </c>
      <c r="BK58" s="14">
        <f t="shared" si="114"/>
        <v>0.13026181708951204</v>
      </c>
      <c r="BL58" s="14">
        <f t="shared" si="114"/>
        <v>8.7231143367291722E-2</v>
      </c>
      <c r="BM58" s="14">
        <f t="shared" si="114"/>
        <v>7.1053271543691121E-2</v>
      </c>
      <c r="BN58" s="14">
        <f t="shared" si="114"/>
        <v>7.6891743032716037E-2</v>
      </c>
      <c r="BO58" s="14">
        <f t="shared" si="114"/>
        <v>7.0107354090413437E-2</v>
      </c>
      <c r="BP58" s="14">
        <f t="shared" si="114"/>
        <v>7.0756035381686483E-2</v>
      </c>
      <c r="BR58" s="8" t="str">
        <f t="shared" si="119"/>
        <v>PANAMA</v>
      </c>
      <c r="BS58" s="8">
        <f t="shared" si="119"/>
        <v>6005</v>
      </c>
      <c r="BT58" s="14">
        <f t="shared" si="113"/>
        <v>1.040022810214571</v>
      </c>
      <c r="BU58" s="14">
        <f t="shared" si="113"/>
        <v>1.1669360584312685</v>
      </c>
      <c r="BV58" s="14">
        <f t="shared" si="113"/>
        <v>2.0282176771940938</v>
      </c>
      <c r="BW58" s="14">
        <f t="shared" si="113"/>
        <v>1.9832900595541769</v>
      </c>
      <c r="BX58" s="14">
        <f t="shared" si="113"/>
        <v>1.9321439657271291</v>
      </c>
      <c r="BY58" s="14">
        <f t="shared" si="113"/>
        <v>1.7297020692839238</v>
      </c>
      <c r="BZ58" s="14">
        <f t="shared" si="122"/>
        <v>1.7636258317871611</v>
      </c>
      <c r="CA58" s="14">
        <f t="shared" si="122"/>
        <v>1.7865995636150651</v>
      </c>
      <c r="CB58" s="14">
        <f t="shared" si="122"/>
        <v>1.4689374140834024</v>
      </c>
      <c r="CC58" s="14">
        <f t="shared" si="122"/>
        <v>1.4232532931325421</v>
      </c>
      <c r="CD58" s="14">
        <f t="shared" si="122"/>
        <v>1.3991380237626083</v>
      </c>
      <c r="CE58" s="14">
        <f t="shared" si="122"/>
        <v>1.3154282068766916</v>
      </c>
    </row>
    <row r="59" spans="1:83" x14ac:dyDescent="0.3">
      <c r="A59" s="8" t="s">
        <v>3</v>
      </c>
      <c r="B59" s="8">
        <v>6008</v>
      </c>
      <c r="C59" s="34">
        <v>88.930035714285694</v>
      </c>
      <c r="D59" s="34">
        <v>74.598853383458604</v>
      </c>
      <c r="E59" s="34">
        <v>62.047882562277501</v>
      </c>
      <c r="F59" s="34">
        <v>61.118264014466497</v>
      </c>
      <c r="G59" s="34">
        <v>65.971540983606502</v>
      </c>
      <c r="H59" s="34">
        <v>63.532186115214103</v>
      </c>
      <c r="I59" s="34">
        <v>65.402460567823297</v>
      </c>
      <c r="J59" s="34">
        <v>44.737041942604797</v>
      </c>
      <c r="K59" s="34">
        <v>44.153665594855298</v>
      </c>
      <c r="L59" s="34">
        <v>41.808685121107203</v>
      </c>
      <c r="M59" s="34">
        <v>39.054475806451599</v>
      </c>
      <c r="N59" s="34">
        <v>43.875302114803603</v>
      </c>
      <c r="O59" s="10">
        <v>42.238338870431797</v>
      </c>
      <c r="P59" s="10">
        <v>42.423091684434901</v>
      </c>
      <c r="Q59" s="10">
        <v>20.371517241379301</v>
      </c>
      <c r="R59" s="10">
        <v>27.7328832116788</v>
      </c>
      <c r="S59" s="10">
        <v>42.493894927536203</v>
      </c>
      <c r="T59" s="10">
        <v>61.211765913757702</v>
      </c>
      <c r="U59" s="10">
        <v>82.512</v>
      </c>
      <c r="V59" s="10">
        <v>52.390884831460603</v>
      </c>
      <c r="W59" s="10">
        <v>47.971478494623597</v>
      </c>
      <c r="X59" s="10">
        <v>68.891566617862296</v>
      </c>
      <c r="Y59" s="10">
        <v>61.9768580060422</v>
      </c>
      <c r="Z59" s="10">
        <v>58.244</v>
      </c>
      <c r="AA59" s="9">
        <v>66.966241379310304</v>
      </c>
      <c r="AB59" s="9">
        <v>74.719485791610197</v>
      </c>
      <c r="AC59" s="9">
        <v>76.141979320531703</v>
      </c>
      <c r="AD59" s="9">
        <v>98.155358851674606</v>
      </c>
      <c r="AE59" s="9">
        <v>138.393192389006</v>
      </c>
      <c r="AF59" s="9">
        <v>155.76550724637599</v>
      </c>
      <c r="AG59" s="9">
        <v>188.71564663023599</v>
      </c>
      <c r="AH59" s="9">
        <v>126.09881578947299</v>
      </c>
      <c r="AI59" s="9">
        <v>87.518577844311295</v>
      </c>
      <c r="AJ59" s="9">
        <v>81.710542635658896</v>
      </c>
      <c r="AK59" s="9">
        <v>75.250891840607196</v>
      </c>
      <c r="AL59" s="9">
        <v>75.327720207253805</v>
      </c>
      <c r="AM59" s="11"/>
      <c r="AN59" s="8" t="str">
        <f t="shared" si="111"/>
        <v>PANAMA</v>
      </c>
      <c r="AO59" s="8">
        <f t="shared" si="10"/>
        <v>6008</v>
      </c>
      <c r="AP59" s="12">
        <f t="shared" si="11"/>
        <v>99.69</v>
      </c>
      <c r="AQ59" s="12">
        <f t="shared" si="12"/>
        <v>109.1</v>
      </c>
      <c r="AR59" s="12">
        <f t="shared" si="13"/>
        <v>157.44999999999999</v>
      </c>
      <c r="AS59" s="12">
        <f t="shared" si="14"/>
        <v>182.36</v>
      </c>
      <c r="AT59" s="12">
        <f t="shared" si="15"/>
        <v>235.17</v>
      </c>
      <c r="AU59" s="12">
        <f t="shared" si="16"/>
        <v>240.33</v>
      </c>
      <c r="AV59" s="12">
        <f t="shared" si="17"/>
        <v>291.74</v>
      </c>
      <c r="AW59" s="12">
        <f t="shared" si="18"/>
        <v>195.05</v>
      </c>
      <c r="AX59" s="12">
        <f t="shared" si="19"/>
        <v>127.7</v>
      </c>
      <c r="AY59" s="12">
        <f t="shared" si="20"/>
        <v>133.16</v>
      </c>
      <c r="AZ59" s="12">
        <f t="shared" si="21"/>
        <v>120.59</v>
      </c>
      <c r="BA59" s="12">
        <f t="shared" si="22"/>
        <v>113.57</v>
      </c>
      <c r="BC59" s="8" t="str">
        <f t="shared" si="116"/>
        <v>PANAMA</v>
      </c>
      <c r="BD59" s="8">
        <f t="shared" si="116"/>
        <v>6008</v>
      </c>
      <c r="BE59" s="14">
        <f t="shared" si="117"/>
        <v>7.7747027097202007E-2</v>
      </c>
      <c r="BF59" s="14">
        <f t="shared" si="118"/>
        <v>7.5238373406677245E-2</v>
      </c>
      <c r="BG59" s="14">
        <f t="shared" si="118"/>
        <v>6.2218687932734315E-2</v>
      </c>
      <c r="BH59" s="14">
        <f t="shared" si="115"/>
        <v>7.3380412729217331E-2</v>
      </c>
      <c r="BI59" s="14">
        <f t="shared" si="115"/>
        <v>9.6866084556947216E-2</v>
      </c>
      <c r="BJ59" s="14">
        <f t="shared" si="115"/>
        <v>0.11007050143757528</v>
      </c>
      <c r="BK59" s="14">
        <f t="shared" si="114"/>
        <v>0.13209196151172883</v>
      </c>
      <c r="BL59" s="14">
        <f t="shared" si="114"/>
        <v>8.7593051413380835E-2</v>
      </c>
      <c r="BM59" s="14">
        <f t="shared" si="114"/>
        <v>7.0491293250667178E-2</v>
      </c>
      <c r="BN59" s="14">
        <f t="shared" si="114"/>
        <v>7.5501028284498922E-2</v>
      </c>
      <c r="BO59" s="14">
        <f t="shared" si="114"/>
        <v>6.9172259011494486E-2</v>
      </c>
      <c r="BP59" s="14">
        <f t="shared" si="114"/>
        <v>6.9629319367876266E-2</v>
      </c>
      <c r="BR59" s="8" t="str">
        <f t="shared" si="119"/>
        <v>PANAMA</v>
      </c>
      <c r="BS59" s="8">
        <f t="shared" si="119"/>
        <v>6008</v>
      </c>
      <c r="BT59" s="14">
        <f t="shared" si="113"/>
        <v>1.0301994166637787</v>
      </c>
      <c r="BU59" s="14">
        <f t="shared" si="113"/>
        <v>1.1649878442965167</v>
      </c>
      <c r="BV59" s="14">
        <f t="shared" si="113"/>
        <v>2.0329939242547712</v>
      </c>
      <c r="BW59" s="14">
        <f t="shared" si="113"/>
        <v>1.9965354385457701</v>
      </c>
      <c r="BX59" s="14">
        <f t="shared" si="113"/>
        <v>1.9504514394574408</v>
      </c>
      <c r="BY59" s="14">
        <f t="shared" si="113"/>
        <v>1.7540876309317994</v>
      </c>
      <c r="BZ59" s="14">
        <f t="shared" si="122"/>
        <v>1.7743668101758003</v>
      </c>
      <c r="CA59" s="14">
        <f t="shared" si="122"/>
        <v>1.788984886031423</v>
      </c>
      <c r="CB59" s="14">
        <f t="shared" si="122"/>
        <v>1.4554271260491705</v>
      </c>
      <c r="CC59" s="14">
        <f t="shared" si="122"/>
        <v>1.4169279538732715</v>
      </c>
      <c r="CD59" s="14">
        <f t="shared" si="122"/>
        <v>1.4005554075516451</v>
      </c>
      <c r="CE59" s="14">
        <f t="shared" si="122"/>
        <v>1.3104011987475155</v>
      </c>
    </row>
    <row r="60" spans="1:83" x14ac:dyDescent="0.3">
      <c r="A60" s="8" t="s">
        <v>3</v>
      </c>
      <c r="B60" s="8">
        <v>6011</v>
      </c>
      <c r="C60" s="34">
        <v>85.592749999999995</v>
      </c>
      <c r="D60" s="34">
        <v>70.592048872180399</v>
      </c>
      <c r="E60" s="34">
        <v>58.630747330960801</v>
      </c>
      <c r="F60" s="34">
        <v>58.811808318263999</v>
      </c>
      <c r="G60" s="34">
        <v>63.973754098360601</v>
      </c>
      <c r="H60" s="34">
        <v>61.802850812407598</v>
      </c>
      <c r="I60" s="34">
        <v>63.410362776025202</v>
      </c>
      <c r="J60" s="34">
        <v>43.590573951434799</v>
      </c>
      <c r="K60" s="34">
        <v>43.185241157556199</v>
      </c>
      <c r="L60" s="34">
        <v>39.300795847750798</v>
      </c>
      <c r="M60" s="34">
        <v>36.420819892473098</v>
      </c>
      <c r="N60" s="34">
        <v>40.939939577039198</v>
      </c>
      <c r="O60" s="10">
        <v>39.120897009966697</v>
      </c>
      <c r="P60" s="10">
        <v>39.2543923240938</v>
      </c>
      <c r="Q60" s="10">
        <v>18.761413793103401</v>
      </c>
      <c r="R60" s="10">
        <v>25.805547445255399</v>
      </c>
      <c r="S60" s="10">
        <v>40.436467391304298</v>
      </c>
      <c r="T60" s="10">
        <v>58.6433264887063</v>
      </c>
      <c r="U60" s="10">
        <v>79.546876190476098</v>
      </c>
      <c r="V60" s="10">
        <v>49.4751966292134</v>
      </c>
      <c r="W60" s="10">
        <v>44.4354704301075</v>
      </c>
      <c r="X60" s="10">
        <v>63.334802342606103</v>
      </c>
      <c r="Y60" s="10">
        <v>57.293927492447096</v>
      </c>
      <c r="Z60" s="10">
        <v>53.502870588235197</v>
      </c>
      <c r="AA60" s="9">
        <v>61.6423103448275</v>
      </c>
      <c r="AB60" s="9">
        <v>69.3788362652232</v>
      </c>
      <c r="AC60" s="9">
        <v>70.829556868537594</v>
      </c>
      <c r="AD60" s="9">
        <v>92.786220095693693</v>
      </c>
      <c r="AE60" s="9">
        <v>134.53435517970399</v>
      </c>
      <c r="AF60" s="9">
        <v>154.11152173913001</v>
      </c>
      <c r="AG60" s="9">
        <v>184.99551912568299</v>
      </c>
      <c r="AH60" s="9">
        <v>120.70292397660801</v>
      </c>
      <c r="AI60" s="9">
        <v>81.182035928143705</v>
      </c>
      <c r="AJ60" s="9">
        <v>74.8243604651162</v>
      </c>
      <c r="AK60" s="9">
        <v>69.912618595825407</v>
      </c>
      <c r="AL60" s="9">
        <v>69.589481865284895</v>
      </c>
      <c r="AM60" s="11"/>
      <c r="AN60" s="8" t="str">
        <f t="shared" si="111"/>
        <v>PANAMA</v>
      </c>
      <c r="AO60" s="8">
        <f t="shared" si="10"/>
        <v>6011</v>
      </c>
      <c r="AP60" s="12">
        <f t="shared" si="11"/>
        <v>92.69</v>
      </c>
      <c r="AQ60" s="12">
        <f t="shared" si="12"/>
        <v>101.89</v>
      </c>
      <c r="AR60" s="12">
        <f t="shared" si="13"/>
        <v>148.53</v>
      </c>
      <c r="AS60" s="12">
        <f t="shared" si="14"/>
        <v>175.13</v>
      </c>
      <c r="AT60" s="12">
        <f t="shared" si="15"/>
        <v>231.48</v>
      </c>
      <c r="AU60" s="12">
        <f t="shared" si="16"/>
        <v>240.3</v>
      </c>
      <c r="AV60" s="12">
        <f t="shared" si="17"/>
        <v>287.29000000000002</v>
      </c>
      <c r="AW60" s="12">
        <f t="shared" si="18"/>
        <v>186.98</v>
      </c>
      <c r="AX60" s="12">
        <f t="shared" si="19"/>
        <v>117.96</v>
      </c>
      <c r="AY60" s="12">
        <f t="shared" si="20"/>
        <v>121.27</v>
      </c>
      <c r="AZ60" s="12">
        <f t="shared" si="21"/>
        <v>111.84</v>
      </c>
      <c r="BA60" s="12">
        <f t="shared" si="22"/>
        <v>104.66</v>
      </c>
      <c r="BC60" s="8" t="str">
        <f t="shared" si="116"/>
        <v>PANAMA</v>
      </c>
      <c r="BD60" s="8">
        <f t="shared" si="116"/>
        <v>6011</v>
      </c>
      <c r="BE60" s="14">
        <f t="shared" si="117"/>
        <v>7.6995374856432874E-2</v>
      </c>
      <c r="BF60" s="14">
        <f t="shared" si="118"/>
        <v>7.4049242201707249E-2</v>
      </c>
      <c r="BG60" s="14">
        <f t="shared" si="118"/>
        <v>6.1239720482760621E-2</v>
      </c>
      <c r="BH60" s="14">
        <f t="shared" si="115"/>
        <v>7.3296582615529363E-2</v>
      </c>
      <c r="BI60" s="14">
        <f t="shared" si="115"/>
        <v>9.8723043318348871E-2</v>
      </c>
      <c r="BJ60" s="14">
        <f t="shared" si="115"/>
        <v>0.11343706558882069</v>
      </c>
      <c r="BK60" s="14">
        <f t="shared" si="114"/>
        <v>0.13549792506195496</v>
      </c>
      <c r="BL60" s="14">
        <f t="shared" si="114"/>
        <v>8.8321301897906906E-2</v>
      </c>
      <c r="BM60" s="14">
        <f t="shared" si="114"/>
        <v>6.974303910784542E-2</v>
      </c>
      <c r="BN60" s="14">
        <f t="shared" si="114"/>
        <v>7.3319877897285377E-2</v>
      </c>
      <c r="BO60" s="14">
        <f t="shared" si="114"/>
        <v>6.7604763267494913E-2</v>
      </c>
      <c r="BP60" s="14">
        <f t="shared" si="114"/>
        <v>6.7772063703912852E-2</v>
      </c>
      <c r="BR60" s="8" t="str">
        <f t="shared" si="119"/>
        <v>PANAMA</v>
      </c>
      <c r="BS60" s="8">
        <f t="shared" si="119"/>
        <v>6011</v>
      </c>
      <c r="BT60" s="14">
        <f t="shared" ref="BT60:CE88" si="123">(1+0.5*((+O60-C60)/C60 +(AA60-O60)/O60))</f>
        <v>1.0163730427782374</v>
      </c>
      <c r="BU60" s="14">
        <f t="shared" si="123"/>
        <v>1.1617448633699696</v>
      </c>
      <c r="BV60" s="14">
        <f t="shared" si="123"/>
        <v>2.0476354825872094</v>
      </c>
      <c r="BW60" s="14">
        <f t="shared" si="123"/>
        <v>2.0171868716269019</v>
      </c>
      <c r="BX60" s="14">
        <f t="shared" si="123"/>
        <v>1.9795670583127509</v>
      </c>
      <c r="BY60" s="14">
        <f t="shared" si="123"/>
        <v>1.7884119102622487</v>
      </c>
      <c r="BZ60" s="14">
        <f t="shared" si="122"/>
        <v>1.7900469677717072</v>
      </c>
      <c r="CA60" s="14">
        <f t="shared" si="122"/>
        <v>1.7873314837131871</v>
      </c>
      <c r="CB60" s="14">
        <f t="shared" si="122"/>
        <v>1.427957541787696</v>
      </c>
      <c r="CC60" s="14">
        <f t="shared" si="122"/>
        <v>1.3964749059566763</v>
      </c>
      <c r="CD60" s="14">
        <f t="shared" si="122"/>
        <v>1.3966770220010276</v>
      </c>
      <c r="CE60" s="14">
        <f t="shared" si="122"/>
        <v>1.3037653305411725</v>
      </c>
    </row>
    <row r="61" spans="1:83" x14ac:dyDescent="0.3">
      <c r="A61" s="8" t="s">
        <v>3</v>
      </c>
      <c r="B61" s="8">
        <v>6014</v>
      </c>
      <c r="C61" s="34">
        <v>85.355785714285702</v>
      </c>
      <c r="D61" s="34">
        <v>69.714812030075095</v>
      </c>
      <c r="E61" s="34">
        <v>57.721548042704597</v>
      </c>
      <c r="F61" s="34">
        <v>58.260777576853499</v>
      </c>
      <c r="G61" s="34">
        <v>63.919950819672103</v>
      </c>
      <c r="H61" s="34">
        <v>61.987680945347101</v>
      </c>
      <c r="I61" s="34">
        <v>63.479447949526801</v>
      </c>
      <c r="J61" s="34">
        <v>43.2153863134657</v>
      </c>
      <c r="K61" s="34">
        <v>43.056237942122102</v>
      </c>
      <c r="L61" s="34">
        <v>38.819636678200602</v>
      </c>
      <c r="M61" s="34">
        <v>35.866666666666603</v>
      </c>
      <c r="N61" s="34">
        <v>40.447220543806601</v>
      </c>
      <c r="O61" s="10">
        <v>38.441694352159402</v>
      </c>
      <c r="P61" s="10">
        <v>38.418997867803803</v>
      </c>
      <c r="Q61" s="10">
        <v>18.351103448275801</v>
      </c>
      <c r="R61" s="10">
        <v>25.427445255474399</v>
      </c>
      <c r="S61" s="10">
        <v>40.204239130434701</v>
      </c>
      <c r="T61" s="10">
        <v>58.590595482546199</v>
      </c>
      <c r="U61" s="10">
        <v>79.379923809523802</v>
      </c>
      <c r="V61" s="10">
        <v>49.084803370786503</v>
      </c>
      <c r="W61" s="10">
        <v>43.812594086021498</v>
      </c>
      <c r="X61" s="10">
        <v>62.368594436310303</v>
      </c>
      <c r="Y61" s="10">
        <v>56.475090634441003</v>
      </c>
      <c r="Z61" s="10">
        <v>52.6271058823529</v>
      </c>
      <c r="AA61" s="9">
        <v>60.584620689655097</v>
      </c>
      <c r="AB61" s="9">
        <v>68.186102841677894</v>
      </c>
      <c r="AC61" s="9">
        <v>69.473293943870004</v>
      </c>
      <c r="AD61" s="9">
        <v>91.331929824561399</v>
      </c>
      <c r="AE61" s="9">
        <v>133.29985200845601</v>
      </c>
      <c r="AF61" s="9">
        <v>153.14695652173901</v>
      </c>
      <c r="AG61" s="9">
        <v>183.45799635701201</v>
      </c>
      <c r="AH61" s="9">
        <v>119.907894736842</v>
      </c>
      <c r="AI61" s="9">
        <v>79.986482035928105</v>
      </c>
      <c r="AJ61" s="9">
        <v>73.036259689922403</v>
      </c>
      <c r="AK61" s="9">
        <v>68.566129032258004</v>
      </c>
      <c r="AL61" s="9">
        <v>68.233626943005106</v>
      </c>
      <c r="AM61" s="11"/>
      <c r="AN61" s="8" t="str">
        <f t="shared" si="111"/>
        <v>PANAMA</v>
      </c>
      <c r="AO61" s="8">
        <f t="shared" si="10"/>
        <v>6014</v>
      </c>
      <c r="AP61" s="12">
        <f t="shared" si="11"/>
        <v>91.22</v>
      </c>
      <c r="AQ61" s="12">
        <f t="shared" si="12"/>
        <v>100.13</v>
      </c>
      <c r="AR61" s="12">
        <f t="shared" si="13"/>
        <v>145.83000000000001</v>
      </c>
      <c r="AS61" s="12">
        <f t="shared" si="14"/>
        <v>172.14</v>
      </c>
      <c r="AT61" s="12">
        <f t="shared" si="15"/>
        <v>228.67</v>
      </c>
      <c r="AU61" s="12">
        <f t="shared" si="16"/>
        <v>237.87</v>
      </c>
      <c r="AV61" s="12">
        <f t="shared" si="17"/>
        <v>283.77999999999997</v>
      </c>
      <c r="AW61" s="12">
        <f t="shared" si="18"/>
        <v>185.43</v>
      </c>
      <c r="AX61" s="12">
        <f t="shared" si="19"/>
        <v>115.83</v>
      </c>
      <c r="AY61" s="12">
        <f t="shared" si="20"/>
        <v>118.16</v>
      </c>
      <c r="AZ61" s="12">
        <f t="shared" si="21"/>
        <v>109.56</v>
      </c>
      <c r="BA61" s="12">
        <f t="shared" si="22"/>
        <v>102.31</v>
      </c>
      <c r="BC61" s="8" t="str">
        <f t="shared" si="116"/>
        <v>PANAMA</v>
      </c>
      <c r="BD61" s="8">
        <f t="shared" si="116"/>
        <v>6014</v>
      </c>
      <c r="BE61" s="14">
        <f t="shared" si="117"/>
        <v>7.7010749772332673E-2</v>
      </c>
      <c r="BF61" s="14">
        <f t="shared" si="118"/>
        <v>7.3643421048918176E-2</v>
      </c>
      <c r="BG61" s="14">
        <f t="shared" si="118"/>
        <v>6.0790078528758805E-2</v>
      </c>
      <c r="BH61" s="14">
        <f t="shared" si="115"/>
        <v>7.3100551116967574E-2</v>
      </c>
      <c r="BI61" s="14">
        <f t="shared" si="115"/>
        <v>9.916474218608104E-2</v>
      </c>
      <c r="BJ61" s="14">
        <f t="shared" si="115"/>
        <v>0.11432663655862044</v>
      </c>
      <c r="BK61" s="14">
        <f t="shared" si="114"/>
        <v>0.13629275878353311</v>
      </c>
      <c r="BL61" s="14">
        <f t="shared" si="114"/>
        <v>8.8632809920288616E-2</v>
      </c>
      <c r="BM61" s="14">
        <f t="shared" si="114"/>
        <v>6.969034839542082E-2</v>
      </c>
      <c r="BN61" s="14">
        <f t="shared" si="114"/>
        <v>7.2768227558598228E-2</v>
      </c>
      <c r="BO61" s="14">
        <f t="shared" si="114"/>
        <v>6.7206290198447011E-2</v>
      </c>
      <c r="BP61" s="14">
        <f t="shared" si="114"/>
        <v>6.7373385932033597E-2</v>
      </c>
      <c r="BR61" s="8" t="str">
        <f t="shared" si="119"/>
        <v>PANAMA</v>
      </c>
      <c r="BS61" s="8">
        <f t="shared" si="119"/>
        <v>6014</v>
      </c>
      <c r="BT61" s="14">
        <f t="shared" si="123"/>
        <v>1.0131916920442867</v>
      </c>
      <c r="BU61" s="14">
        <f t="shared" si="123"/>
        <v>1.1629448624931664</v>
      </c>
      <c r="BV61" s="14">
        <f t="shared" si="123"/>
        <v>2.0518537877738896</v>
      </c>
      <c r="BW61" s="14">
        <f t="shared" si="123"/>
        <v>2.0141530472599074</v>
      </c>
      <c r="BX61" s="14">
        <f t="shared" si="123"/>
        <v>1.9722725144591287</v>
      </c>
      <c r="BY61" s="14">
        <f t="shared" si="123"/>
        <v>1.7795230950106649</v>
      </c>
      <c r="BZ61" s="14">
        <f t="shared" si="122"/>
        <v>1.7808103715371928</v>
      </c>
      <c r="CA61" s="14">
        <f t="shared" si="122"/>
        <v>1.7893449111690232</v>
      </c>
      <c r="CB61" s="14">
        <f t="shared" si="122"/>
        <v>1.4216085756644261</v>
      </c>
      <c r="CC61" s="14">
        <f t="shared" si="122"/>
        <v>1.3888335733412935</v>
      </c>
      <c r="CD61" s="14">
        <f t="shared" si="122"/>
        <v>1.3943396899336373</v>
      </c>
      <c r="CE61" s="14">
        <f t="shared" si="122"/>
        <v>1.2988397224615027</v>
      </c>
    </row>
    <row r="62" spans="1:83" x14ac:dyDescent="0.3">
      <c r="A62" s="8" t="s">
        <v>3</v>
      </c>
      <c r="B62" s="8">
        <v>6018</v>
      </c>
      <c r="C62" s="34">
        <v>91.4105357142857</v>
      </c>
      <c r="D62" s="34">
        <v>77.491015037593897</v>
      </c>
      <c r="E62" s="34">
        <v>64.431032028469701</v>
      </c>
      <c r="F62" s="34">
        <v>62.898173598553299</v>
      </c>
      <c r="G62" s="34">
        <v>67.649770491803196</v>
      </c>
      <c r="H62" s="34">
        <v>65.250694239290894</v>
      </c>
      <c r="I62" s="34">
        <v>67.191356466876897</v>
      </c>
      <c r="J62" s="34">
        <v>46.062362030905</v>
      </c>
      <c r="K62" s="34">
        <v>45.438279742765197</v>
      </c>
      <c r="L62" s="34">
        <v>44.2077335640138</v>
      </c>
      <c r="M62" s="34">
        <v>41.406303763440803</v>
      </c>
      <c r="N62" s="34">
        <v>46.248202416918403</v>
      </c>
      <c r="O62" s="10">
        <v>44.674684385382001</v>
      </c>
      <c r="P62" s="10">
        <v>44.986631130063898</v>
      </c>
      <c r="Q62" s="10">
        <v>21.6243793103448</v>
      </c>
      <c r="R62" s="10">
        <v>29.319507299270001</v>
      </c>
      <c r="S62" s="10">
        <v>44.220144927536197</v>
      </c>
      <c r="T62" s="10">
        <v>63.449363449691901</v>
      </c>
      <c r="U62" s="10">
        <v>85.233409523809499</v>
      </c>
      <c r="V62" s="10">
        <v>54.8252808988764</v>
      </c>
      <c r="W62" s="10">
        <v>50.878360215053704</v>
      </c>
      <c r="X62" s="10">
        <v>73.393806734992594</v>
      </c>
      <c r="Y62" s="10">
        <v>65.723882175226507</v>
      </c>
      <c r="Z62" s="10">
        <v>62.1082117647058</v>
      </c>
      <c r="AA62" s="9">
        <v>71.2589310344827</v>
      </c>
      <c r="AB62" s="9">
        <v>78.95949932341</v>
      </c>
      <c r="AC62" s="9">
        <v>80.446898079763599</v>
      </c>
      <c r="AD62" s="9">
        <v>102.57717703349201</v>
      </c>
      <c r="AE62" s="9">
        <v>141.94274841437601</v>
      </c>
      <c r="AF62" s="9">
        <v>157.375</v>
      </c>
      <c r="AG62" s="9">
        <v>192.41482695810501</v>
      </c>
      <c r="AH62" s="9">
        <v>130.47894736842099</v>
      </c>
      <c r="AI62" s="9">
        <v>92.690868263473007</v>
      </c>
      <c r="AJ62" s="9">
        <v>87.322848837209307</v>
      </c>
      <c r="AK62" s="9">
        <v>79.52</v>
      </c>
      <c r="AL62" s="9">
        <v>80.1108549222797</v>
      </c>
      <c r="AM62" s="11"/>
      <c r="AN62" s="8" t="str">
        <f t="shared" si="111"/>
        <v>PANAMA</v>
      </c>
      <c r="AO62" s="8">
        <f t="shared" si="10"/>
        <v>6018</v>
      </c>
      <c r="AP62" s="12">
        <f t="shared" si="11"/>
        <v>105.37</v>
      </c>
      <c r="AQ62" s="12">
        <f t="shared" si="12"/>
        <v>114.74</v>
      </c>
      <c r="AR62" s="12">
        <f t="shared" si="13"/>
        <v>164.69</v>
      </c>
      <c r="AS62" s="12">
        <f t="shared" si="14"/>
        <v>188.34</v>
      </c>
      <c r="AT62" s="12">
        <f t="shared" si="15"/>
        <v>239.15</v>
      </c>
      <c r="AU62" s="12">
        <f t="shared" si="16"/>
        <v>240.88</v>
      </c>
      <c r="AV62" s="12">
        <f t="shared" si="17"/>
        <v>296.52999999999997</v>
      </c>
      <c r="AW62" s="12">
        <f t="shared" si="18"/>
        <v>201.44</v>
      </c>
      <c r="AX62" s="12">
        <f t="shared" si="19"/>
        <v>135.58000000000001</v>
      </c>
      <c r="AY62" s="12">
        <f t="shared" si="20"/>
        <v>142.43</v>
      </c>
      <c r="AZ62" s="12">
        <f t="shared" si="21"/>
        <v>127.32</v>
      </c>
      <c r="BA62" s="12">
        <f t="shared" si="22"/>
        <v>121.01</v>
      </c>
      <c r="BC62" s="8" t="str">
        <f t="shared" si="116"/>
        <v>PANAMA</v>
      </c>
      <c r="BD62" s="8">
        <f t="shared" si="116"/>
        <v>6018</v>
      </c>
      <c r="BE62" s="14">
        <f t="shared" si="117"/>
        <v>7.8089204183199992E-2</v>
      </c>
      <c r="BF62" s="14">
        <f t="shared" si="118"/>
        <v>7.5864529085055768E-2</v>
      </c>
      <c r="BG62" s="14">
        <f t="shared" si="118"/>
        <v>6.270749749169173E-2</v>
      </c>
      <c r="BH62" s="14">
        <f t="shared" si="115"/>
        <v>7.3362934771158531E-2</v>
      </c>
      <c r="BI62" s="14">
        <f t="shared" si="115"/>
        <v>9.5590007347588324E-2</v>
      </c>
      <c r="BJ62" s="14">
        <f t="shared" si="115"/>
        <v>0.10774055342001064</v>
      </c>
      <c r="BK62" s="14">
        <f t="shared" si="114"/>
        <v>0.12987224012317244</v>
      </c>
      <c r="BL62" s="14">
        <f t="shared" si="114"/>
        <v>8.7136448325845051E-2</v>
      </c>
      <c r="BM62" s="14">
        <f t="shared" si="114"/>
        <v>7.1183324057696909E-2</v>
      </c>
      <c r="BN62" s="14">
        <f t="shared" si="114"/>
        <v>7.717788217243722E-2</v>
      </c>
      <c r="BO62" s="14">
        <f t="shared" si="114"/>
        <v>7.0295517866653792E-2</v>
      </c>
      <c r="BP62" s="14">
        <f t="shared" si="114"/>
        <v>7.0979861155489613E-2</v>
      </c>
      <c r="BR62" s="8" t="str">
        <f t="shared" si="119"/>
        <v>PANAMA</v>
      </c>
      <c r="BS62" s="8">
        <f t="shared" si="119"/>
        <v>6018</v>
      </c>
      <c r="BT62" s="14">
        <f t="shared" si="123"/>
        <v>1.0418943279385777</v>
      </c>
      <c r="BU62" s="14">
        <f t="shared" si="123"/>
        <v>1.1678584718342893</v>
      </c>
      <c r="BV62" s="14">
        <f t="shared" si="123"/>
        <v>2.0279075575296392</v>
      </c>
      <c r="BW62" s="14">
        <f t="shared" si="123"/>
        <v>1.9823703403306752</v>
      </c>
      <c r="BX62" s="14">
        <f t="shared" si="123"/>
        <v>1.9317871607106563</v>
      </c>
      <c r="BY62" s="14">
        <f t="shared" si="123"/>
        <v>1.7263590116796952</v>
      </c>
      <c r="BZ62" s="14">
        <f t="shared" si="122"/>
        <v>1.7630111106767656</v>
      </c>
      <c r="CA62" s="14">
        <f t="shared" si="122"/>
        <v>1.7850725476195963</v>
      </c>
      <c r="CB62" s="14">
        <f t="shared" si="122"/>
        <v>1.4707689069500294</v>
      </c>
      <c r="CC62" s="14">
        <f t="shared" si="122"/>
        <v>1.4249939314588347</v>
      </c>
      <c r="CD62" s="14">
        <f t="shared" si="122"/>
        <v>1.3986009833836985</v>
      </c>
      <c r="CE62" s="14">
        <f t="shared" si="122"/>
        <v>1.3163958778246616</v>
      </c>
    </row>
    <row r="63" spans="1:83" x14ac:dyDescent="0.3">
      <c r="A63" s="8" t="s">
        <v>3</v>
      </c>
      <c r="B63" s="8">
        <v>6059</v>
      </c>
      <c r="C63" s="34">
        <v>92.314535714285697</v>
      </c>
      <c r="D63" s="34">
        <v>78.083101503759295</v>
      </c>
      <c r="E63" s="34">
        <v>64.955017793594294</v>
      </c>
      <c r="F63" s="34">
        <v>63.175334538878801</v>
      </c>
      <c r="G63" s="34">
        <v>67.471918032786803</v>
      </c>
      <c r="H63" s="34">
        <v>65.259852289512494</v>
      </c>
      <c r="I63" s="34">
        <v>67.368832807570897</v>
      </c>
      <c r="J63" s="34">
        <v>46.859602649006597</v>
      </c>
      <c r="K63" s="34">
        <v>46.417781350482301</v>
      </c>
      <c r="L63" s="34">
        <v>45.156107266435903</v>
      </c>
      <c r="M63" s="34">
        <v>42.1825403225806</v>
      </c>
      <c r="N63" s="34">
        <v>47.242024169184198</v>
      </c>
      <c r="O63" s="10">
        <v>45.710764119601301</v>
      </c>
      <c r="P63" s="10">
        <v>46.028464818763297</v>
      </c>
      <c r="Q63" s="10">
        <v>22.116137931034402</v>
      </c>
      <c r="R63" s="10">
        <v>29.9671167883211</v>
      </c>
      <c r="S63" s="10">
        <v>45.083822463768101</v>
      </c>
      <c r="T63" s="10">
        <v>64.749774127310005</v>
      </c>
      <c r="U63" s="10">
        <v>86.689638095237996</v>
      </c>
      <c r="V63" s="10">
        <v>55.962303370786501</v>
      </c>
      <c r="W63" s="10">
        <v>52.095443548387003</v>
      </c>
      <c r="X63" s="10">
        <v>75.170336749633904</v>
      </c>
      <c r="Y63" s="10">
        <v>67.364471299093594</v>
      </c>
      <c r="Z63" s="10">
        <v>63.670729411764697</v>
      </c>
      <c r="AA63" s="9">
        <v>72.983068965517205</v>
      </c>
      <c r="AB63" s="9">
        <v>80.780825439783399</v>
      </c>
      <c r="AC63" s="9">
        <v>82.419261447562704</v>
      </c>
      <c r="AD63" s="9">
        <v>105.041036682615</v>
      </c>
      <c r="AE63" s="9">
        <v>143.385454545454</v>
      </c>
      <c r="AF63" s="9">
        <v>156.29362318840501</v>
      </c>
      <c r="AG63" s="9">
        <v>195.820473588342</v>
      </c>
      <c r="AH63" s="9">
        <v>132.87042397660801</v>
      </c>
      <c r="AI63" s="9">
        <v>94.679476047904103</v>
      </c>
      <c r="AJ63" s="9">
        <v>89.466337209302296</v>
      </c>
      <c r="AK63" s="9">
        <v>81.301252371916505</v>
      </c>
      <c r="AL63" s="9">
        <v>82.087409326424805</v>
      </c>
      <c r="AM63" s="11"/>
      <c r="AN63" s="8" t="str">
        <f t="shared" si="111"/>
        <v>PANAMA</v>
      </c>
      <c r="AO63" s="8">
        <f t="shared" si="10"/>
        <v>6059</v>
      </c>
      <c r="AP63" s="12">
        <f t="shared" si="11"/>
        <v>107.73</v>
      </c>
      <c r="AQ63" s="12">
        <f t="shared" si="12"/>
        <v>117.24</v>
      </c>
      <c r="AR63" s="12">
        <f t="shared" si="13"/>
        <v>168.24</v>
      </c>
      <c r="AS63" s="12">
        <f t="shared" si="14"/>
        <v>192.49</v>
      </c>
      <c r="AT63" s="12">
        <f t="shared" si="15"/>
        <v>240.41</v>
      </c>
      <c r="AU63" s="12">
        <f t="shared" si="16"/>
        <v>238</v>
      </c>
      <c r="AV63" s="12">
        <f t="shared" si="17"/>
        <v>302.77999999999997</v>
      </c>
      <c r="AW63" s="12">
        <f t="shared" si="18"/>
        <v>205.28</v>
      </c>
      <c r="AX63" s="12">
        <f t="shared" si="19"/>
        <v>138.61000000000001</v>
      </c>
      <c r="AY63" s="12">
        <f t="shared" si="20"/>
        <v>146.18</v>
      </c>
      <c r="AZ63" s="12">
        <f t="shared" si="21"/>
        <v>130.6</v>
      </c>
      <c r="BA63" s="12">
        <f t="shared" si="22"/>
        <v>124.21</v>
      </c>
      <c r="BC63" s="8" t="str">
        <f t="shared" si="116"/>
        <v>PANAMA</v>
      </c>
      <c r="BD63" s="8">
        <f t="shared" si="116"/>
        <v>6059</v>
      </c>
      <c r="BE63" s="14">
        <f t="shared" si="117"/>
        <v>7.8202679174004974E-2</v>
      </c>
      <c r="BF63" s="14">
        <f t="shared" si="118"/>
        <v>7.5936011776929088E-2</v>
      </c>
      <c r="BG63" s="14">
        <f t="shared" si="118"/>
        <v>6.281554041008526E-2</v>
      </c>
      <c r="BH63" s="14">
        <f t="shared" si="115"/>
        <v>7.3449597371896158E-2</v>
      </c>
      <c r="BI63" s="14">
        <f t="shared" si="115"/>
        <v>9.4855418660239263E-2</v>
      </c>
      <c r="BJ63" s="14">
        <f t="shared" si="115"/>
        <v>0.10610802454303363</v>
      </c>
      <c r="BK63" s="14">
        <f t="shared" si="114"/>
        <v>0.12967007423194785</v>
      </c>
      <c r="BL63" s="14">
        <f t="shared" si="114"/>
        <v>8.7350903527454352E-2</v>
      </c>
      <c r="BM63" s="14">
        <f t="shared" si="114"/>
        <v>7.1599941257603175E-2</v>
      </c>
      <c r="BN63" s="14">
        <f t="shared" si="114"/>
        <v>7.7752165265003045E-2</v>
      </c>
      <c r="BO63" s="14">
        <f t="shared" si="114"/>
        <v>7.0731059838649968E-2</v>
      </c>
      <c r="BP63" s="14">
        <f t="shared" si="114"/>
        <v>7.1528583943153326E-2</v>
      </c>
      <c r="BR63" s="8" t="str">
        <f t="shared" si="119"/>
        <v>PANAMA</v>
      </c>
      <c r="BS63" s="8">
        <f t="shared" si="119"/>
        <v>6059</v>
      </c>
      <c r="BT63" s="14">
        <f t="shared" si="123"/>
        <v>1.0458954322019611</v>
      </c>
      <c r="BU63" s="14">
        <f t="shared" si="123"/>
        <v>1.1722496914832377</v>
      </c>
      <c r="BV63" s="14">
        <f t="shared" si="123"/>
        <v>2.0335704785839734</v>
      </c>
      <c r="BW63" s="14">
        <f t="shared" si="123"/>
        <v>1.9897791710229678</v>
      </c>
      <c r="BX63" s="14">
        <f t="shared" si="123"/>
        <v>1.9243028326867961</v>
      </c>
      <c r="BY63" s="14">
        <f t="shared" si="123"/>
        <v>1.7029967204731005</v>
      </c>
      <c r="BZ63" s="14">
        <f t="shared" si="122"/>
        <v>1.7728298646789926</v>
      </c>
      <c r="CA63" s="14">
        <f t="shared" si="122"/>
        <v>1.784269579309486</v>
      </c>
      <c r="CB63" s="14">
        <f t="shared" si="122"/>
        <v>1.4698699476609114</v>
      </c>
      <c r="CC63" s="14">
        <f t="shared" si="122"/>
        <v>1.4274292434157301</v>
      </c>
      <c r="CD63" s="14">
        <f t="shared" si="122"/>
        <v>1.4019307181002698</v>
      </c>
      <c r="CE63" s="14">
        <f t="shared" si="122"/>
        <v>1.3185024664752143</v>
      </c>
    </row>
    <row r="64" spans="1:83" x14ac:dyDescent="0.3">
      <c r="A64" s="8" t="s">
        <v>3</v>
      </c>
      <c r="B64" s="8">
        <v>6096</v>
      </c>
      <c r="C64" s="34">
        <v>85.326035714285695</v>
      </c>
      <c r="D64" s="34">
        <v>70.865206766917197</v>
      </c>
      <c r="E64" s="34">
        <v>58.747882562277503</v>
      </c>
      <c r="F64" s="34">
        <v>58.699421338155503</v>
      </c>
      <c r="G64" s="34">
        <v>63.6688524590163</v>
      </c>
      <c r="H64" s="34">
        <v>61.377001477104798</v>
      </c>
      <c r="I64" s="34">
        <v>62.914242902208201</v>
      </c>
      <c r="J64" s="34">
        <v>43.493885209713</v>
      </c>
      <c r="K64" s="34">
        <v>43.031977491961399</v>
      </c>
      <c r="L64" s="34">
        <v>39.060017301038002</v>
      </c>
      <c r="M64" s="34">
        <v>36.2281451612903</v>
      </c>
      <c r="N64" s="34">
        <v>40.743353474320202</v>
      </c>
      <c r="O64" s="10">
        <v>38.9660797342192</v>
      </c>
      <c r="P64" s="10">
        <v>39.173944562899699</v>
      </c>
      <c r="Q64" s="10">
        <v>18.6812068965517</v>
      </c>
      <c r="R64" s="10">
        <v>25.6387591240875</v>
      </c>
      <c r="S64" s="10">
        <v>40.144311594202797</v>
      </c>
      <c r="T64" s="10">
        <v>58.123757700205303</v>
      </c>
      <c r="U64" s="10">
        <v>78.892609523809497</v>
      </c>
      <c r="V64" s="10">
        <v>48.965941011235898</v>
      </c>
      <c r="W64" s="10">
        <v>44.004287634408598</v>
      </c>
      <c r="X64" s="10">
        <v>62.662869692532901</v>
      </c>
      <c r="Y64" s="10">
        <v>56.748413897280898</v>
      </c>
      <c r="Z64" s="10">
        <v>52.993176470588203</v>
      </c>
      <c r="AA64" s="9">
        <v>61.128241379310303</v>
      </c>
      <c r="AB64" s="9">
        <v>68.947374830852496</v>
      </c>
      <c r="AC64" s="9">
        <v>70.417252584933493</v>
      </c>
      <c r="AD64" s="9">
        <v>92.230255183412993</v>
      </c>
      <c r="AE64" s="9">
        <v>134.05078224101399</v>
      </c>
      <c r="AF64" s="9">
        <v>153.84630434782599</v>
      </c>
      <c r="AG64" s="9">
        <v>184.502204007285</v>
      </c>
      <c r="AH64" s="9">
        <v>119.817807017543</v>
      </c>
      <c r="AI64" s="9">
        <v>80.508113772455005</v>
      </c>
      <c r="AJ64" s="9">
        <v>74.256007751937901</v>
      </c>
      <c r="AK64" s="9">
        <v>69.523301707779794</v>
      </c>
      <c r="AL64" s="9">
        <v>69.168341968911903</v>
      </c>
      <c r="AM64" s="11"/>
      <c r="AN64" s="8" t="str">
        <f t="shared" si="111"/>
        <v>PANAMA</v>
      </c>
      <c r="AO64" s="8">
        <f t="shared" si="10"/>
        <v>6096</v>
      </c>
      <c r="AP64" s="12">
        <f t="shared" si="11"/>
        <v>91.9</v>
      </c>
      <c r="AQ64" s="12">
        <f t="shared" si="12"/>
        <v>101.3</v>
      </c>
      <c r="AR64" s="12">
        <f t="shared" si="13"/>
        <v>147.88999999999999</v>
      </c>
      <c r="AS64" s="12">
        <f t="shared" si="14"/>
        <v>174.31</v>
      </c>
      <c r="AT64" s="12">
        <f t="shared" si="15"/>
        <v>231.08</v>
      </c>
      <c r="AU64" s="12">
        <f t="shared" si="16"/>
        <v>240.41</v>
      </c>
      <c r="AV64" s="12">
        <f t="shared" si="17"/>
        <v>286.89</v>
      </c>
      <c r="AW64" s="12">
        <f t="shared" si="18"/>
        <v>185.6</v>
      </c>
      <c r="AX64" s="12">
        <f t="shared" si="19"/>
        <v>116.94</v>
      </c>
      <c r="AY64" s="12">
        <f t="shared" si="20"/>
        <v>120.12</v>
      </c>
      <c r="AZ64" s="12">
        <f t="shared" si="21"/>
        <v>111.01</v>
      </c>
      <c r="BA64" s="12">
        <f t="shared" si="22"/>
        <v>103.89</v>
      </c>
      <c r="BC64" s="8" t="str">
        <f t="shared" si="116"/>
        <v>PANAMA</v>
      </c>
      <c r="BD64" s="8">
        <f t="shared" si="116"/>
        <v>6096</v>
      </c>
      <c r="BE64" s="14">
        <f t="shared" si="117"/>
        <v>7.7016286121035823E-2</v>
      </c>
      <c r="BF64" s="14">
        <f t="shared" si="118"/>
        <v>7.4343927206446211E-2</v>
      </c>
      <c r="BG64" s="14">
        <f t="shared" si="118"/>
        <v>6.1409525769410216E-2</v>
      </c>
      <c r="BH64" s="14">
        <f t="shared" si="115"/>
        <v>7.333954799934668E-2</v>
      </c>
      <c r="BI64" s="14">
        <f t="shared" si="115"/>
        <v>9.879927996626113E-2</v>
      </c>
      <c r="BJ64" s="14">
        <f t="shared" si="115"/>
        <v>0.11353756413243384</v>
      </c>
      <c r="BK64" s="14">
        <f t="shared" si="114"/>
        <v>0.13553588227364746</v>
      </c>
      <c r="BL64" s="14">
        <f t="shared" si="114"/>
        <v>8.8171737010374909E-2</v>
      </c>
      <c r="BM64" s="14">
        <f t="shared" si="114"/>
        <v>6.9591311569018877E-2</v>
      </c>
      <c r="BN64" s="14">
        <f t="shared" si="114"/>
        <v>7.3094676015371632E-2</v>
      </c>
      <c r="BO64" s="14">
        <f t="shared" si="114"/>
        <v>6.7496018158521603E-2</v>
      </c>
      <c r="BP64" s="14">
        <f t="shared" si="114"/>
        <v>6.7664243778131822E-2</v>
      </c>
      <c r="BR64" s="8" t="str">
        <f t="shared" si="119"/>
        <v>PANAMA</v>
      </c>
      <c r="BS64" s="8">
        <f t="shared" si="119"/>
        <v>6096</v>
      </c>
      <c r="BT64" s="14">
        <f t="shared" si="123"/>
        <v>1.0127140155841365</v>
      </c>
      <c r="BU64" s="14">
        <f t="shared" si="123"/>
        <v>1.1564133186627488</v>
      </c>
      <c r="BV64" s="14">
        <f t="shared" si="123"/>
        <v>2.0437030574171668</v>
      </c>
      <c r="BW64" s="14">
        <f t="shared" si="123"/>
        <v>2.0170391865191339</v>
      </c>
      <c r="BX64" s="14">
        <f t="shared" si="123"/>
        <v>1.984869811145048</v>
      </c>
      <c r="BY64" s="14">
        <f t="shared" si="123"/>
        <v>1.7969352153114535</v>
      </c>
      <c r="BZ64" s="14">
        <f t="shared" si="122"/>
        <v>1.796310306292471</v>
      </c>
      <c r="CA64" s="14">
        <f t="shared" si="122"/>
        <v>1.7863871386299868</v>
      </c>
      <c r="CB64" s="14">
        <f t="shared" si="122"/>
        <v>1.426073318112723</v>
      </c>
      <c r="CC64" s="14">
        <f t="shared" si="122"/>
        <v>1.394639760263618</v>
      </c>
      <c r="CD64" s="14">
        <f t="shared" si="122"/>
        <v>1.3957661573728621</v>
      </c>
      <c r="CE64" s="14">
        <f t="shared" si="122"/>
        <v>1.3029446456016052</v>
      </c>
    </row>
    <row r="65" spans="1:83" x14ac:dyDescent="0.3">
      <c r="A65" s="8" t="s">
        <v>3</v>
      </c>
      <c r="B65" s="8">
        <v>6170</v>
      </c>
      <c r="C65" s="34">
        <v>92.129464285714207</v>
      </c>
      <c r="D65" s="34">
        <v>77.9968045112781</v>
      </c>
      <c r="E65" s="34">
        <v>64.859661921708096</v>
      </c>
      <c r="F65" s="34">
        <v>63.189041591319999</v>
      </c>
      <c r="G65" s="34">
        <v>67.691377049180304</v>
      </c>
      <c r="H65" s="34">
        <v>65.396115214180199</v>
      </c>
      <c r="I65" s="34">
        <v>67.439684542586704</v>
      </c>
      <c r="J65" s="34">
        <v>46.594437086092697</v>
      </c>
      <c r="K65" s="34">
        <v>46.0806752411575</v>
      </c>
      <c r="L65" s="34">
        <v>44.830190311418598</v>
      </c>
      <c r="M65" s="34">
        <v>41.920268817204303</v>
      </c>
      <c r="N65" s="34">
        <v>46.898519637462201</v>
      </c>
      <c r="O65" s="10">
        <v>45.352059800664399</v>
      </c>
      <c r="P65" s="10">
        <v>45.669509594882697</v>
      </c>
      <c r="Q65" s="10">
        <v>21.946603448275798</v>
      </c>
      <c r="R65" s="10">
        <v>29.74200729927</v>
      </c>
      <c r="S65" s="10">
        <v>44.776195652173897</v>
      </c>
      <c r="T65" s="10">
        <v>64.288213552361299</v>
      </c>
      <c r="U65" s="10">
        <v>86.195219047619005</v>
      </c>
      <c r="V65" s="10">
        <v>55.569213483146001</v>
      </c>
      <c r="W65" s="10">
        <v>51.657204301075197</v>
      </c>
      <c r="X65" s="10">
        <v>74.535139092240101</v>
      </c>
      <c r="Y65" s="10">
        <v>66.7759667673716</v>
      </c>
      <c r="Z65" s="10">
        <v>63.111105882352902</v>
      </c>
      <c r="AA65" s="9">
        <v>72.373689655172399</v>
      </c>
      <c r="AB65" s="9">
        <v>80.139769959404603</v>
      </c>
      <c r="AC65" s="9">
        <v>81.716203840472602</v>
      </c>
      <c r="AD65" s="9">
        <v>104.177862838915</v>
      </c>
      <c r="AE65" s="9">
        <v>143.02014799154301</v>
      </c>
      <c r="AF65" s="9">
        <v>157.10536231884001</v>
      </c>
      <c r="AG65" s="9">
        <v>194.63765027322401</v>
      </c>
      <c r="AH65" s="9">
        <v>132.33089181286499</v>
      </c>
      <c r="AI65" s="9">
        <v>94.001017964071806</v>
      </c>
      <c r="AJ65" s="9">
        <v>88.704961240309999</v>
      </c>
      <c r="AK65" s="9">
        <v>80.682428842504706</v>
      </c>
      <c r="AL65" s="9">
        <v>81.387020725388595</v>
      </c>
      <c r="AM65" s="11"/>
      <c r="AN65" s="8" t="str">
        <f t="shared" si="111"/>
        <v>PANAMA</v>
      </c>
      <c r="AO65" s="8">
        <f t="shared" si="10"/>
        <v>6170</v>
      </c>
      <c r="AP65" s="12">
        <f t="shared" si="11"/>
        <v>106.92</v>
      </c>
      <c r="AQ65" s="12">
        <f t="shared" si="12"/>
        <v>116.38</v>
      </c>
      <c r="AR65" s="12">
        <f t="shared" si="13"/>
        <v>167.02</v>
      </c>
      <c r="AS65" s="12">
        <f t="shared" si="14"/>
        <v>191.1</v>
      </c>
      <c r="AT65" s="12">
        <f t="shared" si="15"/>
        <v>240.35</v>
      </c>
      <c r="AU65" s="12">
        <f t="shared" si="16"/>
        <v>239.8</v>
      </c>
      <c r="AV65" s="12">
        <f t="shared" si="17"/>
        <v>300.5</v>
      </c>
      <c r="AW65" s="12">
        <f t="shared" si="18"/>
        <v>204.49</v>
      </c>
      <c r="AX65" s="12">
        <f t="shared" si="19"/>
        <v>137.58000000000001</v>
      </c>
      <c r="AY65" s="12">
        <f t="shared" si="20"/>
        <v>144.83000000000001</v>
      </c>
      <c r="AZ65" s="12">
        <f t="shared" si="21"/>
        <v>129.44</v>
      </c>
      <c r="BA65" s="12">
        <f t="shared" si="22"/>
        <v>123.07</v>
      </c>
      <c r="BC65" s="8" t="str">
        <f t="shared" si="116"/>
        <v>PANAMA</v>
      </c>
      <c r="BD65" s="8">
        <f t="shared" si="116"/>
        <v>6170</v>
      </c>
      <c r="BE65" s="14">
        <f t="shared" si="117"/>
        <v>7.8160646125202266E-2</v>
      </c>
      <c r="BF65" s="14">
        <f t="shared" si="118"/>
        <v>7.5907645708674823E-2</v>
      </c>
      <c r="BG65" s="14">
        <f t="shared" si="118"/>
        <v>6.276625128945168E-2</v>
      </c>
      <c r="BH65" s="14">
        <f t="shared" si="118"/>
        <v>7.3413281581782175E-2</v>
      </c>
      <c r="BI65" s="14">
        <f t="shared" si="118"/>
        <v>9.515648894482627E-2</v>
      </c>
      <c r="BJ65" s="14">
        <f t="shared" si="118"/>
        <v>0.10681491852228549</v>
      </c>
      <c r="BK65" s="14">
        <f t="shared" si="118"/>
        <v>0.1297142317901355</v>
      </c>
      <c r="BL65" s="14">
        <f t="shared" si="118"/>
        <v>8.7337572503636524E-2</v>
      </c>
      <c r="BM65" s="14">
        <f t="shared" si="118"/>
        <v>7.1413217947891294E-2</v>
      </c>
      <c r="BN65" s="14">
        <f t="shared" si="118"/>
        <v>7.7495850907092281E-2</v>
      </c>
      <c r="BO65" s="14">
        <f t="shared" si="118"/>
        <v>7.0534148330371985E-2</v>
      </c>
      <c r="BP65" s="14">
        <f t="shared" si="118"/>
        <v>7.1285746348649773E-2</v>
      </c>
      <c r="BR65" s="8" t="str">
        <f t="shared" si="119"/>
        <v>PANAMA</v>
      </c>
      <c r="BS65" s="8">
        <f t="shared" si="119"/>
        <v>6170</v>
      </c>
      <c r="BT65" s="14">
        <f t="shared" si="123"/>
        <v>1.0440418441325732</v>
      </c>
      <c r="BU65" s="14">
        <f t="shared" si="123"/>
        <v>1.1701533765312557</v>
      </c>
      <c r="BV65" s="14">
        <f t="shared" si="123"/>
        <v>2.0308903305621797</v>
      </c>
      <c r="BW65" s="14">
        <f t="shared" si="123"/>
        <v>1.9867004721652113</v>
      </c>
      <c r="BX65" s="14">
        <f t="shared" si="123"/>
        <v>1.9277934099839165</v>
      </c>
      <c r="BY65" s="14">
        <f t="shared" si="123"/>
        <v>1.713412392722127</v>
      </c>
      <c r="BZ65" s="14">
        <f t="shared" si="122"/>
        <v>1.7681054505630849</v>
      </c>
      <c r="CA65" s="14">
        <f t="shared" si="122"/>
        <v>1.7869926858921152</v>
      </c>
      <c r="CB65" s="14">
        <f t="shared" si="122"/>
        <v>1.4703622298136592</v>
      </c>
      <c r="CC65" s="14">
        <f t="shared" si="122"/>
        <v>1.426359826165404</v>
      </c>
      <c r="CD65" s="14">
        <f t="shared" si="122"/>
        <v>1.4005917098066984</v>
      </c>
      <c r="CE65" s="14">
        <f t="shared" si="122"/>
        <v>1.3176391174987618</v>
      </c>
    </row>
    <row r="66" spans="1:83" x14ac:dyDescent="0.3">
      <c r="A66" s="8" t="s">
        <v>3</v>
      </c>
      <c r="B66" s="8">
        <v>6171</v>
      </c>
      <c r="C66" s="34">
        <v>90.393892857142802</v>
      </c>
      <c r="D66" s="34">
        <v>76.907518796992406</v>
      </c>
      <c r="E66" s="34">
        <v>63.907740213523098</v>
      </c>
      <c r="F66" s="34">
        <v>62.471898734177202</v>
      </c>
      <c r="G66" s="34">
        <v>67.151213114754</v>
      </c>
      <c r="H66" s="34">
        <v>64.724135893648395</v>
      </c>
      <c r="I66" s="34">
        <v>66.535520504731807</v>
      </c>
      <c r="J66" s="34">
        <v>45.744326710816701</v>
      </c>
      <c r="K66" s="34">
        <v>44.921848874597998</v>
      </c>
      <c r="L66" s="34">
        <v>43.925190311418604</v>
      </c>
      <c r="M66" s="34">
        <v>41.120349462365503</v>
      </c>
      <c r="N66" s="34">
        <v>45.7896223564954</v>
      </c>
      <c r="O66" s="10">
        <v>44.113355481727503</v>
      </c>
      <c r="P66" s="10">
        <v>44.531428571428499</v>
      </c>
      <c r="Q66" s="10">
        <v>21.445086206896502</v>
      </c>
      <c r="R66" s="10">
        <v>29.1354744525547</v>
      </c>
      <c r="S66" s="10">
        <v>43.8892028985507</v>
      </c>
      <c r="T66" s="10">
        <v>62.916735112936301</v>
      </c>
      <c r="U66" s="10">
        <v>84.399923809523798</v>
      </c>
      <c r="V66" s="10">
        <v>54.270266853932497</v>
      </c>
      <c r="W66" s="10">
        <v>50.448033240997198</v>
      </c>
      <c r="X66" s="10">
        <v>72.761098096632495</v>
      </c>
      <c r="Y66" s="10">
        <v>65.108791540785404</v>
      </c>
      <c r="Z66" s="10">
        <v>61.608729411764699</v>
      </c>
      <c r="AA66" s="9">
        <v>70.694689655172397</v>
      </c>
      <c r="AB66" s="9">
        <v>78.237347767252999</v>
      </c>
      <c r="AC66" s="9">
        <v>79.885642540620296</v>
      </c>
      <c r="AD66" s="9">
        <v>101.745135566188</v>
      </c>
      <c r="AE66" s="9">
        <v>140.93568710359401</v>
      </c>
      <c r="AF66" s="9">
        <v>156.50360507246299</v>
      </c>
      <c r="AG66" s="9">
        <v>191.191511839708</v>
      </c>
      <c r="AH66" s="9">
        <v>129.46194444444399</v>
      </c>
      <c r="AI66" s="9">
        <v>92.120523952095795</v>
      </c>
      <c r="AJ66" s="9">
        <v>86.859379844961197</v>
      </c>
      <c r="AK66" s="9">
        <v>79.103301707779806</v>
      </c>
      <c r="AL66" s="9">
        <v>79.634715025906701</v>
      </c>
      <c r="AM66" s="11"/>
      <c r="AN66" s="8" t="str">
        <f t="shared" si="111"/>
        <v>PANAMA</v>
      </c>
      <c r="AO66" s="8">
        <f t="shared" si="10"/>
        <v>6171</v>
      </c>
      <c r="AP66" s="12">
        <f t="shared" si="11"/>
        <v>104.73</v>
      </c>
      <c r="AQ66" s="12">
        <f t="shared" si="12"/>
        <v>113.86</v>
      </c>
      <c r="AR66" s="12">
        <f t="shared" si="13"/>
        <v>163.80000000000001</v>
      </c>
      <c r="AS66" s="12">
        <f t="shared" si="14"/>
        <v>186.85</v>
      </c>
      <c r="AT66" s="12">
        <f t="shared" si="15"/>
        <v>237.74</v>
      </c>
      <c r="AU66" s="12">
        <f t="shared" si="16"/>
        <v>239.98</v>
      </c>
      <c r="AV66" s="12">
        <f t="shared" si="17"/>
        <v>295.14999999999998</v>
      </c>
      <c r="AW66" s="12">
        <f t="shared" si="18"/>
        <v>200.1</v>
      </c>
      <c r="AX66" s="12">
        <f t="shared" si="19"/>
        <v>134.97999999999999</v>
      </c>
      <c r="AY66" s="12">
        <f t="shared" si="20"/>
        <v>141.63</v>
      </c>
      <c r="AZ66" s="12">
        <f t="shared" si="21"/>
        <v>126.61</v>
      </c>
      <c r="BA66" s="12">
        <f t="shared" si="22"/>
        <v>120.45</v>
      </c>
      <c r="BC66" s="8" t="str">
        <f t="shared" si="116"/>
        <v>PANAMA</v>
      </c>
      <c r="BD66" s="8">
        <f t="shared" si="116"/>
        <v>6171</v>
      </c>
      <c r="BE66" s="14">
        <f t="shared" si="117"/>
        <v>7.78874735103358E-2</v>
      </c>
      <c r="BF66" s="14">
        <f t="shared" si="118"/>
        <v>7.5790132881071032E-2</v>
      </c>
      <c r="BG66" s="14">
        <f t="shared" si="118"/>
        <v>6.2718739403255896E-2</v>
      </c>
      <c r="BH66" s="14">
        <f t="shared" si="118"/>
        <v>7.3389844905301163E-2</v>
      </c>
      <c r="BI66" s="14">
        <f t="shared" si="118"/>
        <v>9.5641309475960473E-2</v>
      </c>
      <c r="BJ66" s="14">
        <f t="shared" si="118"/>
        <v>0.10785129794611184</v>
      </c>
      <c r="BK66" s="14">
        <f t="shared" si="118"/>
        <v>0.12985941797190664</v>
      </c>
      <c r="BL66" s="14">
        <f t="shared" si="118"/>
        <v>8.7101262055105377E-2</v>
      </c>
      <c r="BM66" s="14">
        <f t="shared" si="118"/>
        <v>7.1164795901992581E-2</v>
      </c>
      <c r="BN66" s="14">
        <f t="shared" si="118"/>
        <v>7.7258811486762599E-2</v>
      </c>
      <c r="BO66" s="14">
        <f t="shared" si="118"/>
        <v>7.0345708541371149E-2</v>
      </c>
      <c r="BP66" s="14">
        <f t="shared" si="118"/>
        <v>7.0991205920825418E-2</v>
      </c>
      <c r="BR66" s="8" t="str">
        <f t="shared" si="119"/>
        <v>PANAMA</v>
      </c>
      <c r="BS66" s="8">
        <f t="shared" si="119"/>
        <v>6171</v>
      </c>
      <c r="BT66" s="14">
        <f t="shared" si="123"/>
        <v>1.0452907106243332</v>
      </c>
      <c r="BU66" s="14">
        <f t="shared" si="123"/>
        <v>1.1679637497797866</v>
      </c>
      <c r="BV66" s="14">
        <f t="shared" si="123"/>
        <v>2.0303444711121514</v>
      </c>
      <c r="BW66" s="14">
        <f t="shared" si="123"/>
        <v>1.9792582954966107</v>
      </c>
      <c r="BX66" s="14">
        <f t="shared" si="123"/>
        <v>1.9323787679265059</v>
      </c>
      <c r="BY66" s="14">
        <f t="shared" si="123"/>
        <v>1.7297735658274784</v>
      </c>
      <c r="BZ66" s="14">
        <f t="shared" si="122"/>
        <v>1.7668992736646896</v>
      </c>
      <c r="CA66" s="14">
        <f t="shared" si="122"/>
        <v>1.7859432832794195</v>
      </c>
      <c r="CB66" s="14">
        <f t="shared" si="122"/>
        <v>1.4745328084984479</v>
      </c>
      <c r="CC66" s="14">
        <f t="shared" si="122"/>
        <v>1.4251194765588902</v>
      </c>
      <c r="CD66" s="14">
        <f t="shared" si="122"/>
        <v>1.3991559795313866</v>
      </c>
      <c r="CE66" s="14">
        <f t="shared" si="122"/>
        <v>1.3190309018192168</v>
      </c>
    </row>
    <row r="67" spans="1:83" x14ac:dyDescent="0.3">
      <c r="A67" s="8" t="s">
        <v>3</v>
      </c>
      <c r="B67" s="8">
        <v>6240</v>
      </c>
      <c r="C67" s="34">
        <v>89.898321428571407</v>
      </c>
      <c r="D67" s="34">
        <v>75.711748120300697</v>
      </c>
      <c r="E67" s="34">
        <v>62.977295373665399</v>
      </c>
      <c r="F67" s="34">
        <v>61.807631103074101</v>
      </c>
      <c r="G67" s="34">
        <v>66.644131147540904</v>
      </c>
      <c r="H67" s="34">
        <v>64.177621861152105</v>
      </c>
      <c r="I67" s="34">
        <v>66.132776025236495</v>
      </c>
      <c r="J67" s="34">
        <v>45.222649006622497</v>
      </c>
      <c r="K67" s="34">
        <v>44.634485530546598</v>
      </c>
      <c r="L67" s="34">
        <v>42.624446366782003</v>
      </c>
      <c r="M67" s="34">
        <v>39.901626344085997</v>
      </c>
      <c r="N67" s="34">
        <v>44.729350453172202</v>
      </c>
      <c r="O67" s="10">
        <v>43.131395348837202</v>
      </c>
      <c r="P67" s="10">
        <v>43.357889125799502</v>
      </c>
      <c r="Q67" s="10">
        <v>20.831396551724101</v>
      </c>
      <c r="R67" s="10">
        <v>28.3586496350364</v>
      </c>
      <c r="S67" s="10">
        <v>43.359039855072403</v>
      </c>
      <c r="T67" s="10">
        <v>62.395379876796703</v>
      </c>
      <c r="U67" s="10">
        <v>83.915828571428506</v>
      </c>
      <c r="V67" s="10">
        <v>53.607851123595502</v>
      </c>
      <c r="W67" s="10">
        <v>49.422446236559097</v>
      </c>
      <c r="X67" s="10">
        <v>71.134773060029204</v>
      </c>
      <c r="Y67" s="10">
        <v>63.829244712990899</v>
      </c>
      <c r="Z67" s="10">
        <v>60.151364705882301</v>
      </c>
      <c r="AA67" s="9">
        <v>69.129793103448193</v>
      </c>
      <c r="AB67" s="9">
        <v>76.788335588633203</v>
      </c>
      <c r="AC67" s="9">
        <v>78.257045790251098</v>
      </c>
      <c r="AD67" s="9">
        <v>100.320749601275</v>
      </c>
      <c r="AE67" s="9">
        <v>140.09852008456599</v>
      </c>
      <c r="AF67" s="9">
        <v>156.62644927536201</v>
      </c>
      <c r="AG67" s="9">
        <v>190.55785063752199</v>
      </c>
      <c r="AH67" s="9">
        <v>128.33116959064299</v>
      </c>
      <c r="AI67" s="9">
        <v>90.033203592814303</v>
      </c>
      <c r="AJ67" s="9">
        <v>84.445213178294495</v>
      </c>
      <c r="AK67" s="9">
        <v>77.332960151802595</v>
      </c>
      <c r="AL67" s="9">
        <v>77.723678756476602</v>
      </c>
      <c r="AM67" s="11"/>
      <c r="AN67" s="8" t="str">
        <f t="shared" si="111"/>
        <v>PANAMA</v>
      </c>
      <c r="AO67" s="8">
        <f t="shared" ref="AO67:AO132" si="124">+B67</f>
        <v>6240</v>
      </c>
      <c r="AP67" s="12">
        <f t="shared" ref="AP67:AP132" si="125">TRUNC(+SUM($AA67:$AL67)*((+C67+O67+AA67)/(SUM($C67:$N67)+SUM($O67:$Z67)+SUM($AA67:$AL67)))*(1+0.5*((+O67-C67)/C67 +(AA67-O67)/O67)),2)</f>
        <v>102.88</v>
      </c>
      <c r="AQ67" s="12">
        <f t="shared" ref="AQ67:AQ132" si="126">TRUNC(+SUM($AA67:$AL67)*((+D67+P67+AB67)/(SUM($C67:$N67)+SUM($O67:$Z67)+SUM($AA67:$AL67)))*(1+0.5*((+P67-D67)/D67 +(AB67-P67)/P67)),2)</f>
        <v>112.18</v>
      </c>
      <c r="AR67" s="12">
        <f t="shared" ref="AR67:AR132" si="127">TRUNC(+SUM($AA67:$AL67)*((+E67+Q67+AC67)/(SUM($C67:$N67)+SUM($O67:$Z67)+SUM($AA67:$AL67)))*(1+0.5*((+Q67-E67)/E67 +(AC67-Q67)/Q67)),2)</f>
        <v>161.88999999999999</v>
      </c>
      <c r="AS67" s="12">
        <f t="shared" ref="AS67:AS132" si="128">TRUNC(+SUM($AA67:$AL67)*((+F67+R67+AD67)/(SUM($C67:$N67)+SUM($O67:$Z67)+SUM($AA67:$AL67)))*(1+0.5*((+R67-F67)/F67 +(AD67-R67)/R67)),2)</f>
        <v>186.04</v>
      </c>
      <c r="AT67" s="12">
        <f t="shared" ref="AT67:AT132" si="129">TRUNC(+SUM($AA67:$AL67)*((+G67+S67+AE67)/(SUM($C67:$N67)+SUM($O67:$Z67)+SUM($AA67:$AL67)))*(1+0.5*((+S67-G67)/G67 +(AE67-S67)/S67)),2)</f>
        <v>237.25</v>
      </c>
      <c r="AU67" s="12">
        <f t="shared" ref="AU67:AU132" si="130">TRUNC(+SUM($AA67:$AL67)*((+H67+T67+AF67)/(SUM($C67:$N67)+SUM($O67:$Z67)+SUM($AA67:$AL67)))*(1+0.5*((+T67-H67)/H67 +(AF67-T67)/T67)),2)</f>
        <v>241.02</v>
      </c>
      <c r="AV67" s="12">
        <f t="shared" ref="AV67:AV132" si="131">TRUNC(+SUM($AA67:$AL67)*((+I67+U67+AG67)/(SUM($C67:$N67)+SUM($O67:$Z67)+SUM($AA67:$AL67)))*(1+0.5*((+U67-I67)/I67 +(AG67-U67)/U67)),2)</f>
        <v>294.64</v>
      </c>
      <c r="AW67" s="12">
        <f t="shared" ref="AW67:AW132" si="132">TRUNC(+SUM($AA67:$AL67)*((+J67+V67+AH67)/(SUM($C67:$N67)+SUM($O67:$Z67)+SUM($AA67:$AL67)))*(1+0.5*((+V67-J67)/J67 +(AH67-V67)/V67)),2)</f>
        <v>198.7</v>
      </c>
      <c r="AX67" s="12">
        <f t="shared" ref="AX67:AX132" si="133">TRUNC(+SUM($AA67:$AL67)*((+K67+W67+AI67)/(SUM($C67:$N67)+SUM($O67:$Z67)+SUM($AA67:$AL67)))*(1+0.5*((+W67-K67)/K67 +(AI67-W67)/W67)),2)</f>
        <v>131.77000000000001</v>
      </c>
      <c r="AY67" s="12">
        <f t="shared" ref="AY67:AY132" si="134">TRUNC(+SUM($AA67:$AL67)*((+L67+X67+AJ67)/(SUM($C67:$N67)+SUM($O67:$Z67)+SUM($AA67:$AL67)))*(1+0.5*((+X67-L67)/L67 +(AJ67-X67)/X67)),2)</f>
        <v>138.34</v>
      </c>
      <c r="AZ67" s="12">
        <f t="shared" ref="AZ67:AZ132" si="135">TRUNC(+SUM($AA67:$AL67)*((+M67+Y67+AK67)/(SUM($C67:$N67)+SUM($O67:$Z67)+SUM($AA67:$AL67)))*(1+0.5*((+Y67-M67)/M67 +(AK67-Y67)/Y67)),2)</f>
        <v>124.39</v>
      </c>
      <c r="BA67" s="12">
        <f t="shared" ref="BA67:BA132" si="136">TRUNC(+SUM($AA67:$AL67)*((+N67+Z67+AL67)/(SUM($C67:$N67)+SUM($O67:$Z67)+SUM($AA67:$AL67)))*(1+0.5*((+Z67-N67)/N67 +(AL67-Z67)/Z67)),2)</f>
        <v>117.67</v>
      </c>
      <c r="BC67" s="8" t="str">
        <f t="shared" ref="BC67:BD98" si="137">+A67</f>
        <v>PANAMA</v>
      </c>
      <c r="BD67" s="8">
        <f t="shared" si="137"/>
        <v>6240</v>
      </c>
      <c r="BE67" s="14">
        <f t="shared" ref="BE67:BE98" si="138">(+C67+O67+AA67)/(SUM($C67:$N67)+SUM($O67:$Z67)+SUM($AA67:$AL67))</f>
        <v>7.7825427330175334E-2</v>
      </c>
      <c r="BF67" s="14">
        <f t="shared" ref="BF67:BF98" si="139">(+D67+P67+AB67)/(SUM($C67:$N67)+SUM($O67:$Z67)+SUM($AA67:$AL67))</f>
        <v>7.5399522094549684E-2</v>
      </c>
      <c r="BG67" s="14">
        <f t="shared" ref="BG67:BP92" si="140">(+E67+Q67+AC67)/(SUM($C67:$N67)+SUM($O67:$Z67)+SUM($AA67:$AL67))</f>
        <v>6.2390511832627837E-2</v>
      </c>
      <c r="BH67" s="14">
        <f t="shared" si="140"/>
        <v>7.3331868215132406E-2</v>
      </c>
      <c r="BI67" s="14">
        <f t="shared" si="140"/>
        <v>9.628174799360438E-2</v>
      </c>
      <c r="BJ67" s="14">
        <f t="shared" si="140"/>
        <v>0.10902340586288206</v>
      </c>
      <c r="BK67" s="14">
        <f t="shared" si="140"/>
        <v>0.13112340322569688</v>
      </c>
      <c r="BL67" s="14">
        <f t="shared" si="140"/>
        <v>8.7450518798157392E-2</v>
      </c>
      <c r="BM67" s="14">
        <f t="shared" si="140"/>
        <v>7.0869252997789622E-2</v>
      </c>
      <c r="BN67" s="14">
        <f t="shared" si="140"/>
        <v>7.6302839650324888E-2</v>
      </c>
      <c r="BO67" s="14">
        <f t="shared" si="140"/>
        <v>6.9704215479027248E-2</v>
      </c>
      <c r="BP67" s="14">
        <f t="shared" si="140"/>
        <v>7.0297286520032212E-2</v>
      </c>
      <c r="BR67" s="8" t="str">
        <f t="shared" ref="BR67:BS98" si="141">+A67</f>
        <v>PANAMA</v>
      </c>
      <c r="BS67" s="8">
        <f t="shared" si="141"/>
        <v>6240</v>
      </c>
      <c r="BT67" s="14">
        <f t="shared" si="123"/>
        <v>1.0412758851780246</v>
      </c>
      <c r="BU67" s="14">
        <f t="shared" si="123"/>
        <v>1.1718527382694721</v>
      </c>
      <c r="BV67" s="14">
        <f t="shared" si="123"/>
        <v>2.0437318686055419</v>
      </c>
      <c r="BW67" s="14">
        <f t="shared" si="123"/>
        <v>1.9981963152858433</v>
      </c>
      <c r="BX67" s="14">
        <f t="shared" si="123"/>
        <v>1.940865751231708</v>
      </c>
      <c r="BY67" s="14">
        <f t="shared" si="123"/>
        <v>1.7412273254358899</v>
      </c>
      <c r="BZ67" s="14">
        <f t="shared" si="122"/>
        <v>1.7698602632383418</v>
      </c>
      <c r="CA67" s="14">
        <f t="shared" si="122"/>
        <v>1.7896540005185848</v>
      </c>
      <c r="CB67" s="14">
        <f t="shared" si="122"/>
        <v>1.4644885895886144</v>
      </c>
      <c r="CC67" s="14">
        <f t="shared" si="122"/>
        <v>1.4279942295348169</v>
      </c>
      <c r="CD67" s="14">
        <f t="shared" si="122"/>
        <v>1.4056126237345123</v>
      </c>
      <c r="CE67" s="14">
        <f t="shared" si="122"/>
        <v>1.3184600170978036</v>
      </c>
    </row>
    <row r="68" spans="1:83" x14ac:dyDescent="0.3">
      <c r="A68" s="8" t="s">
        <v>3</v>
      </c>
      <c r="B68" s="8">
        <v>6260</v>
      </c>
      <c r="C68" s="34">
        <v>85.528107142857095</v>
      </c>
      <c r="D68" s="34">
        <v>70.987857142857095</v>
      </c>
      <c r="E68" s="34">
        <v>58.816298932384299</v>
      </c>
      <c r="F68" s="34">
        <v>58.434882459312803</v>
      </c>
      <c r="G68" s="34">
        <v>63.124377049180303</v>
      </c>
      <c r="H68" s="34">
        <v>61.370635155095997</v>
      </c>
      <c r="I68" s="34">
        <v>63.408911671924201</v>
      </c>
      <c r="J68" s="34">
        <v>43.418852097130198</v>
      </c>
      <c r="K68" s="34">
        <v>42.830289389067502</v>
      </c>
      <c r="L68" s="34">
        <v>38.825000000000003</v>
      </c>
      <c r="M68" s="34">
        <v>35.855483870967703</v>
      </c>
      <c r="N68" s="34">
        <v>40.479788519637403</v>
      </c>
      <c r="O68" s="10">
        <v>38.549169435215902</v>
      </c>
      <c r="P68" s="10">
        <v>38.514029850746198</v>
      </c>
      <c r="Q68" s="10">
        <v>18.3875172413793</v>
      </c>
      <c r="R68" s="10">
        <v>25.1988686131386</v>
      </c>
      <c r="S68" s="10">
        <v>39.827210144927498</v>
      </c>
      <c r="T68" s="10">
        <v>57.742751540040999</v>
      </c>
      <c r="U68" s="10">
        <v>78.685409523809497</v>
      </c>
      <c r="V68" s="10">
        <v>48.240168539325801</v>
      </c>
      <c r="W68" s="10">
        <v>43.095080645161197</v>
      </c>
      <c r="X68" s="10">
        <v>61.731903367496301</v>
      </c>
      <c r="Y68" s="10">
        <v>55.9995619335347</v>
      </c>
      <c r="Z68" s="10">
        <v>52.0295058823529</v>
      </c>
      <c r="AA68" s="9">
        <v>60.413310344827501</v>
      </c>
      <c r="AB68" s="9">
        <v>68.168322056833503</v>
      </c>
      <c r="AC68" s="9">
        <v>69.250782865583403</v>
      </c>
      <c r="AD68" s="9">
        <v>91.053125996810195</v>
      </c>
      <c r="AE68" s="9">
        <v>132.510718816067</v>
      </c>
      <c r="AF68" s="9">
        <v>152.81838768115901</v>
      </c>
      <c r="AG68" s="9">
        <v>182.650291438979</v>
      </c>
      <c r="AH68" s="9">
        <v>117.344122807017</v>
      </c>
      <c r="AI68" s="9">
        <v>78.992500000000007</v>
      </c>
      <c r="AJ68" s="9">
        <v>72.480406976744106</v>
      </c>
      <c r="AK68" s="9">
        <v>68.260303605312998</v>
      </c>
      <c r="AL68" s="9">
        <v>67.5809844559585</v>
      </c>
      <c r="AM68" s="11"/>
      <c r="AN68" s="8" t="str">
        <f t="shared" si="111"/>
        <v>PANAMA</v>
      </c>
      <c r="AO68" s="8">
        <f t="shared" si="124"/>
        <v>6260</v>
      </c>
      <c r="AP68" s="12">
        <f t="shared" si="125"/>
        <v>90.74</v>
      </c>
      <c r="AQ68" s="12">
        <f t="shared" si="126"/>
        <v>100.14</v>
      </c>
      <c r="AR68" s="12">
        <f t="shared" si="127"/>
        <v>145.6</v>
      </c>
      <c r="AS68" s="12">
        <f t="shared" si="128"/>
        <v>172.21</v>
      </c>
      <c r="AT68" s="12">
        <f t="shared" si="129"/>
        <v>227.17</v>
      </c>
      <c r="AU68" s="12">
        <f t="shared" si="130"/>
        <v>237.78</v>
      </c>
      <c r="AV68" s="12">
        <f t="shared" si="131"/>
        <v>281.97000000000003</v>
      </c>
      <c r="AW68" s="12">
        <f t="shared" si="132"/>
        <v>180.52</v>
      </c>
      <c r="AX68" s="12">
        <f t="shared" si="133"/>
        <v>114.13</v>
      </c>
      <c r="AY68" s="12">
        <f t="shared" si="134"/>
        <v>116.58</v>
      </c>
      <c r="AZ68" s="12">
        <f t="shared" si="135"/>
        <v>108.52</v>
      </c>
      <c r="BA68" s="12">
        <f t="shared" si="136"/>
        <v>100.84</v>
      </c>
      <c r="BC68" s="8" t="str">
        <f t="shared" si="137"/>
        <v>PANAMA</v>
      </c>
      <c r="BD68" s="8">
        <f t="shared" si="137"/>
        <v>6260</v>
      </c>
      <c r="BE68" s="14">
        <f t="shared" si="138"/>
        <v>7.7432303438820099E-2</v>
      </c>
      <c r="BF68" s="14">
        <f t="shared" si="139"/>
        <v>7.4569731543980139E-2</v>
      </c>
      <c r="BG68" s="14">
        <f t="shared" si="140"/>
        <v>6.1468268609089632E-2</v>
      </c>
      <c r="BH68" s="14">
        <f t="shared" si="140"/>
        <v>7.3317601172029873E-2</v>
      </c>
      <c r="BI68" s="14">
        <f t="shared" si="140"/>
        <v>9.8825577128244343E-2</v>
      </c>
      <c r="BJ68" s="14">
        <f t="shared" si="140"/>
        <v>0.11413213009594711</v>
      </c>
      <c r="BK68" s="14">
        <f t="shared" si="140"/>
        <v>0.13629813750964803</v>
      </c>
      <c r="BL68" s="14">
        <f t="shared" si="140"/>
        <v>8.7720436542084654E-2</v>
      </c>
      <c r="BM68" s="14">
        <f t="shared" si="140"/>
        <v>6.9217463979942384E-2</v>
      </c>
      <c r="BN68" s="14">
        <f t="shared" si="140"/>
        <v>7.2625263674898924E-2</v>
      </c>
      <c r="BO68" s="14">
        <f t="shared" si="140"/>
        <v>6.7201804316958227E-2</v>
      </c>
      <c r="BP68" s="14">
        <f t="shared" si="140"/>
        <v>6.7191281988356583E-2</v>
      </c>
      <c r="BR68" s="8" t="str">
        <f t="shared" si="141"/>
        <v>PANAMA</v>
      </c>
      <c r="BS68" s="8">
        <f t="shared" si="141"/>
        <v>6260</v>
      </c>
      <c r="BT68" s="14">
        <f t="shared" si="123"/>
        <v>1.0089473590818716</v>
      </c>
      <c r="BU68" s="14">
        <f t="shared" si="123"/>
        <v>1.1562523435704879</v>
      </c>
      <c r="BV68" s="14">
        <f t="shared" si="123"/>
        <v>2.0394053721698402</v>
      </c>
      <c r="BW68" s="14">
        <f t="shared" si="123"/>
        <v>2.0223057073330599</v>
      </c>
      <c r="BX68" s="14">
        <f t="shared" si="123"/>
        <v>1.9790363503259962</v>
      </c>
      <c r="BY68" s="14">
        <f t="shared" si="123"/>
        <v>1.7937118510036396</v>
      </c>
      <c r="BZ68" s="14">
        <f t="shared" si="122"/>
        <v>1.7810965201739237</v>
      </c>
      <c r="CA68" s="14">
        <f t="shared" si="122"/>
        <v>1.7717700996346837</v>
      </c>
      <c r="CB68" s="14">
        <f t="shared" si="122"/>
        <v>1.4195820856829944</v>
      </c>
      <c r="CC68" s="14">
        <f t="shared" si="122"/>
        <v>1.3820599064488936</v>
      </c>
      <c r="CD68" s="14">
        <f t="shared" si="122"/>
        <v>1.3903782795144004</v>
      </c>
      <c r="CE68" s="14">
        <f t="shared" si="122"/>
        <v>1.2921089452575534</v>
      </c>
    </row>
    <row r="69" spans="1:83" x14ac:dyDescent="0.3">
      <c r="A69" s="8" t="s">
        <v>3</v>
      </c>
      <c r="B69" s="8">
        <v>6263</v>
      </c>
      <c r="C69" s="34">
        <v>85.390285714285696</v>
      </c>
      <c r="D69" s="34">
        <v>70.955743879472607</v>
      </c>
      <c r="E69" s="34">
        <v>58.566942909760499</v>
      </c>
      <c r="F69" s="34">
        <v>58.457088607594898</v>
      </c>
      <c r="G69" s="34">
        <v>62.940901639344197</v>
      </c>
      <c r="H69" s="34">
        <v>61.100147710487398</v>
      </c>
      <c r="I69" s="34">
        <v>63.226593059936903</v>
      </c>
      <c r="J69" s="34">
        <v>43.2536865342163</v>
      </c>
      <c r="K69" s="34">
        <v>42.642974276527298</v>
      </c>
      <c r="L69" s="34">
        <v>38.667335640138397</v>
      </c>
      <c r="M69" s="34">
        <v>35.648252688172001</v>
      </c>
      <c r="N69" s="34">
        <v>40.2678247734138</v>
      </c>
      <c r="O69" s="10">
        <v>38.332524916943498</v>
      </c>
      <c r="P69" s="10">
        <v>38.188081023454103</v>
      </c>
      <c r="Q69" s="10">
        <v>18.248931034482698</v>
      </c>
      <c r="R69" s="10">
        <v>24.997591240875899</v>
      </c>
      <c r="S69" s="10">
        <v>39.629021739130401</v>
      </c>
      <c r="T69" s="10">
        <v>57.441991786447602</v>
      </c>
      <c r="U69" s="10">
        <v>78.366285714285695</v>
      </c>
      <c r="V69" s="10">
        <v>47.912963483146001</v>
      </c>
      <c r="W69" s="10">
        <v>42.614502688172003</v>
      </c>
      <c r="X69" s="10">
        <v>61.206178623718799</v>
      </c>
      <c r="Y69" s="10">
        <v>55.599939577039201</v>
      </c>
      <c r="Z69" s="10">
        <v>51.582894117647001</v>
      </c>
      <c r="AA69" s="9">
        <v>59.943689655172399</v>
      </c>
      <c r="AB69" s="9">
        <v>67.622435723951199</v>
      </c>
      <c r="AC69" s="9">
        <v>68.751358936484394</v>
      </c>
      <c r="AD69" s="9">
        <v>90.811307814992006</v>
      </c>
      <c r="AE69" s="9">
        <v>132.39987315010501</v>
      </c>
      <c r="AF69" s="9">
        <v>152.92900362318801</v>
      </c>
      <c r="AG69" s="9">
        <v>182.840801457194</v>
      </c>
      <c r="AH69" s="9">
        <v>116.476228070175</v>
      </c>
      <c r="AI69" s="9">
        <v>78.338038922155604</v>
      </c>
      <c r="AJ69" s="9">
        <v>71.932383720930204</v>
      </c>
      <c r="AK69" s="9">
        <v>67.8133017077798</v>
      </c>
      <c r="AL69" s="9">
        <v>66.919559585492195</v>
      </c>
      <c r="AM69" s="11"/>
      <c r="AN69" s="8" t="str">
        <f t="shared" si="111"/>
        <v>PANAMA</v>
      </c>
      <c r="AO69" s="8">
        <f t="shared" si="124"/>
        <v>6263</v>
      </c>
      <c r="AP69" s="12">
        <f t="shared" si="125"/>
        <v>90.13</v>
      </c>
      <c r="AQ69" s="12">
        <f t="shared" si="126"/>
        <v>99.52</v>
      </c>
      <c r="AR69" s="12">
        <f t="shared" si="127"/>
        <v>144.78</v>
      </c>
      <c r="AS69" s="12">
        <f t="shared" si="128"/>
        <v>172.53</v>
      </c>
      <c r="AT69" s="12">
        <f t="shared" si="129"/>
        <v>227.49</v>
      </c>
      <c r="AU69" s="12">
        <f t="shared" si="130"/>
        <v>238.46</v>
      </c>
      <c r="AV69" s="12">
        <f t="shared" si="131"/>
        <v>282.62</v>
      </c>
      <c r="AW69" s="12">
        <f t="shared" si="132"/>
        <v>179.16</v>
      </c>
      <c r="AX69" s="12">
        <f t="shared" si="133"/>
        <v>113.19</v>
      </c>
      <c r="AY69" s="12">
        <f t="shared" si="134"/>
        <v>115.54</v>
      </c>
      <c r="AZ69" s="12">
        <f t="shared" si="135"/>
        <v>107.79</v>
      </c>
      <c r="BA69" s="12">
        <f t="shared" si="136"/>
        <v>99.81</v>
      </c>
      <c r="BC69" s="8" t="str">
        <f t="shared" si="137"/>
        <v>PANAMA</v>
      </c>
      <c r="BD69" s="8">
        <f t="shared" si="137"/>
        <v>6263</v>
      </c>
      <c r="BE69" s="14">
        <f t="shared" si="138"/>
        <v>7.7430526917741618E-2</v>
      </c>
      <c r="BF69" s="14">
        <f t="shared" si="139"/>
        <v>7.4521508714299675E-2</v>
      </c>
      <c r="BG69" s="14">
        <f t="shared" si="140"/>
        <v>6.1368554016852768E-2</v>
      </c>
      <c r="BH69" s="14">
        <f t="shared" si="140"/>
        <v>7.3467438142401545E-2</v>
      </c>
      <c r="BI69" s="14">
        <f t="shared" si="140"/>
        <v>9.9059083319994523E-2</v>
      </c>
      <c r="BJ69" s="14">
        <f t="shared" si="140"/>
        <v>0.11444740125158835</v>
      </c>
      <c r="BK69" s="14">
        <f t="shared" si="140"/>
        <v>0.13677546406670768</v>
      </c>
      <c r="BL69" s="14">
        <f t="shared" si="140"/>
        <v>8.7538540974882298E-2</v>
      </c>
      <c r="BM69" s="14">
        <f t="shared" si="140"/>
        <v>6.8968957195493605E-2</v>
      </c>
      <c r="BN69" s="14">
        <f t="shared" si="140"/>
        <v>7.2430308128012974E-2</v>
      </c>
      <c r="BO69" s="14">
        <f t="shared" si="140"/>
        <v>6.7057494270574669E-2</v>
      </c>
      <c r="BP69" s="14">
        <f t="shared" si="140"/>
        <v>6.693472300145023E-2</v>
      </c>
      <c r="BR69" s="8" t="str">
        <f t="shared" si="141"/>
        <v>PANAMA</v>
      </c>
      <c r="BS69" s="8">
        <f t="shared" si="141"/>
        <v>6263</v>
      </c>
      <c r="BT69" s="14">
        <f t="shared" si="123"/>
        <v>1.0063455369066274</v>
      </c>
      <c r="BU69" s="14">
        <f t="shared" si="123"/>
        <v>1.1544845529021335</v>
      </c>
      <c r="BV69" s="14">
        <f t="shared" si="123"/>
        <v>2.039504699451089</v>
      </c>
      <c r="BW69" s="14">
        <f t="shared" si="123"/>
        <v>2.0302126299163272</v>
      </c>
      <c r="BX69" s="14">
        <f t="shared" si="123"/>
        <v>1.9853026738276149</v>
      </c>
      <c r="BY69" s="14">
        <f t="shared" si="123"/>
        <v>1.8012246114596691</v>
      </c>
      <c r="BZ69" s="14">
        <f t="shared" si="122"/>
        <v>1.7863038743033353</v>
      </c>
      <c r="CA69" s="14">
        <f t="shared" si="122"/>
        <v>1.7693579398392827</v>
      </c>
      <c r="CB69" s="14">
        <f t="shared" si="122"/>
        <v>1.418813800510029</v>
      </c>
      <c r="CC69" s="14">
        <f t="shared" si="122"/>
        <v>1.3790690618075303</v>
      </c>
      <c r="CD69" s="14">
        <f t="shared" si="122"/>
        <v>1.3896735340513304</v>
      </c>
      <c r="CE69" s="14">
        <f t="shared" si="122"/>
        <v>1.2891580298350243</v>
      </c>
    </row>
    <row r="70" spans="1:83" x14ac:dyDescent="0.3">
      <c r="A70" s="8" t="s">
        <v>3</v>
      </c>
      <c r="B70" s="8">
        <v>6270</v>
      </c>
      <c r="C70" s="34">
        <v>92.305535714285696</v>
      </c>
      <c r="D70" s="34">
        <v>78.221799242424197</v>
      </c>
      <c r="E70" s="34">
        <v>64.945409252668995</v>
      </c>
      <c r="F70" s="34">
        <v>63.111298449612399</v>
      </c>
      <c r="G70" s="34">
        <v>67.464262295081895</v>
      </c>
      <c r="H70" s="34">
        <v>65.256469719349994</v>
      </c>
      <c r="I70" s="34">
        <v>67.365236593059905</v>
      </c>
      <c r="J70" s="34">
        <v>46.858807947019798</v>
      </c>
      <c r="K70" s="34">
        <v>46.416495176848798</v>
      </c>
      <c r="L70" s="34">
        <v>45.154740484428999</v>
      </c>
      <c r="M70" s="34">
        <v>42.1815322580645</v>
      </c>
      <c r="N70" s="34">
        <v>47.240558912386703</v>
      </c>
      <c r="O70" s="10">
        <v>45.709568106312197</v>
      </c>
      <c r="P70" s="10">
        <v>46.026844349680097</v>
      </c>
      <c r="Q70" s="10">
        <v>22.115344827586199</v>
      </c>
      <c r="R70" s="10">
        <v>29.966149635036398</v>
      </c>
      <c r="S70" s="10">
        <v>45.082862318840498</v>
      </c>
      <c r="T70" s="10">
        <v>65.394681318681293</v>
      </c>
      <c r="U70" s="10">
        <v>86.681771428571395</v>
      </c>
      <c r="V70" s="10">
        <v>55.957247191011199</v>
      </c>
      <c r="W70" s="10">
        <v>52.093561827956897</v>
      </c>
      <c r="X70" s="10">
        <v>75.224338461538395</v>
      </c>
      <c r="Y70" s="10">
        <v>67.361903323262794</v>
      </c>
      <c r="Z70" s="10">
        <v>63.6674823529411</v>
      </c>
      <c r="AA70" s="9">
        <v>72.977413793103395</v>
      </c>
      <c r="AB70" s="9">
        <v>80.774221921515505</v>
      </c>
      <c r="AC70" s="9">
        <v>82.414800590841907</v>
      </c>
      <c r="AD70" s="9">
        <v>104.418916256157</v>
      </c>
      <c r="AE70" s="9">
        <v>143.34900634249399</v>
      </c>
      <c r="AF70" s="9">
        <v>156.26112318840501</v>
      </c>
      <c r="AG70" s="9">
        <v>195.81285974498999</v>
      </c>
      <c r="AH70" s="9">
        <v>132.85704678362501</v>
      </c>
      <c r="AI70" s="9">
        <v>94.671152694610697</v>
      </c>
      <c r="AJ70" s="9">
        <v>89.4612596899224</v>
      </c>
      <c r="AK70" s="9">
        <v>81.294573055028394</v>
      </c>
      <c r="AL70" s="9">
        <v>82.083031088082905</v>
      </c>
      <c r="AM70" s="11"/>
      <c r="AN70" s="8" t="str">
        <f t="shared" si="111"/>
        <v>PANAMA</v>
      </c>
      <c r="AO70" s="8">
        <f t="shared" si="124"/>
        <v>6270</v>
      </c>
      <c r="AP70" s="12">
        <f t="shared" si="125"/>
        <v>107.66</v>
      </c>
      <c r="AQ70" s="12">
        <f t="shared" si="126"/>
        <v>117.19</v>
      </c>
      <c r="AR70" s="12">
        <f t="shared" si="127"/>
        <v>168.14</v>
      </c>
      <c r="AS70" s="12">
        <f t="shared" si="128"/>
        <v>190.75</v>
      </c>
      <c r="AT70" s="12">
        <f t="shared" si="129"/>
        <v>240.19</v>
      </c>
      <c r="AU70" s="12">
        <f t="shared" si="130"/>
        <v>237.37</v>
      </c>
      <c r="AV70" s="12">
        <f t="shared" si="131"/>
        <v>302.60000000000002</v>
      </c>
      <c r="AW70" s="12">
        <f t="shared" si="132"/>
        <v>205.14</v>
      </c>
      <c r="AX70" s="12">
        <f t="shared" si="133"/>
        <v>138.52000000000001</v>
      </c>
      <c r="AY70" s="12">
        <f t="shared" si="134"/>
        <v>146.15</v>
      </c>
      <c r="AZ70" s="12">
        <f t="shared" si="135"/>
        <v>130.52000000000001</v>
      </c>
      <c r="BA70" s="12">
        <f t="shared" si="136"/>
        <v>124.14</v>
      </c>
      <c r="BC70" s="8" t="str">
        <f t="shared" si="137"/>
        <v>PANAMA</v>
      </c>
      <c r="BD70" s="8">
        <f t="shared" si="137"/>
        <v>6270</v>
      </c>
      <c r="BE70" s="14">
        <f t="shared" si="138"/>
        <v>7.8198108301506475E-2</v>
      </c>
      <c r="BF70" s="14">
        <f t="shared" si="139"/>
        <v>7.598563410230684E-2</v>
      </c>
      <c r="BG70" s="14">
        <f t="shared" si="140"/>
        <v>6.2811079409423279E-2</v>
      </c>
      <c r="BH70" s="14">
        <f t="shared" si="140"/>
        <v>7.3196160046545791E-2</v>
      </c>
      <c r="BI70" s="14">
        <f t="shared" si="140"/>
        <v>9.4840298550790389E-2</v>
      </c>
      <c r="BJ70" s="14">
        <f t="shared" si="140"/>
        <v>0.10633551059885289</v>
      </c>
      <c r="BK70" s="14">
        <f t="shared" si="140"/>
        <v>0.12966516604183315</v>
      </c>
      <c r="BL70" s="14">
        <f t="shared" si="140"/>
        <v>8.7345233642659212E-2</v>
      </c>
      <c r="BM70" s="14">
        <f t="shared" si="140"/>
        <v>7.1596876177139016E-2</v>
      </c>
      <c r="BN70" s="14">
        <f t="shared" si="140"/>
        <v>7.7771087393331037E-2</v>
      </c>
      <c r="BO70" s="14">
        <f t="shared" si="140"/>
        <v>7.0728438317001707E-2</v>
      </c>
      <c r="BP70" s="14">
        <f t="shared" si="140"/>
        <v>7.1526407418610161E-2</v>
      </c>
      <c r="BR70" s="8" t="str">
        <f t="shared" si="141"/>
        <v>PANAMA</v>
      </c>
      <c r="BS70" s="8">
        <f t="shared" si="141"/>
        <v>6270</v>
      </c>
      <c r="BT70" s="14">
        <f t="shared" si="123"/>
        <v>1.045872121857764</v>
      </c>
      <c r="BU70" s="14">
        <f t="shared" si="123"/>
        <v>1.1716758783441459</v>
      </c>
      <c r="BV70" s="14">
        <f t="shared" si="123"/>
        <v>2.0335555282127658</v>
      </c>
      <c r="BW70" s="14">
        <f t="shared" si="123"/>
        <v>1.9796883369594835</v>
      </c>
      <c r="BX70" s="14">
        <f t="shared" si="123"/>
        <v>1.9239632606567898</v>
      </c>
      <c r="BY70" s="14">
        <f t="shared" si="123"/>
        <v>1.6958130566791887</v>
      </c>
      <c r="BZ70" s="14">
        <f t="shared" si="122"/>
        <v>1.7728644050707829</v>
      </c>
      <c r="CA70" s="14">
        <f t="shared" si="122"/>
        <v>1.7842134922786297</v>
      </c>
      <c r="CB70" s="14">
        <f t="shared" si="122"/>
        <v>1.4698181629955851</v>
      </c>
      <c r="CC70" s="14">
        <f t="shared" si="122"/>
        <v>1.4275914499306799</v>
      </c>
      <c r="CD70" s="14">
        <f t="shared" si="122"/>
        <v>1.401892787630947</v>
      </c>
      <c r="CE70" s="14">
        <f t="shared" si="122"/>
        <v>1.3184874932099993</v>
      </c>
    </row>
    <row r="71" spans="1:83" x14ac:dyDescent="0.3">
      <c r="A71" s="8" t="s">
        <v>3</v>
      </c>
      <c r="B71" s="8">
        <v>6290</v>
      </c>
      <c r="C71" s="34">
        <v>92.300857142857097</v>
      </c>
      <c r="D71" s="34">
        <v>78.073421052631502</v>
      </c>
      <c r="E71" s="34">
        <v>64.947544483985695</v>
      </c>
      <c r="F71" s="34">
        <v>63.1653164556962</v>
      </c>
      <c r="G71" s="34">
        <v>67.472147540983599</v>
      </c>
      <c r="H71" s="34">
        <v>65.258951255539102</v>
      </c>
      <c r="I71" s="34">
        <v>67.359621451104104</v>
      </c>
      <c r="J71" s="34">
        <v>46.8488079470198</v>
      </c>
      <c r="K71" s="34">
        <v>46.402491961414697</v>
      </c>
      <c r="L71" s="34">
        <v>45.144048442906502</v>
      </c>
      <c r="M71" s="34">
        <v>42.172836021505297</v>
      </c>
      <c r="N71" s="34">
        <v>47.229652567975798</v>
      </c>
      <c r="O71" s="10">
        <v>45.697840531561397</v>
      </c>
      <c r="P71" s="10">
        <v>46.010916844349602</v>
      </c>
      <c r="Q71" s="10">
        <v>22.109810344827501</v>
      </c>
      <c r="R71" s="10">
        <v>29.9581751824817</v>
      </c>
      <c r="S71" s="10">
        <v>45.069492753623102</v>
      </c>
      <c r="T71" s="10">
        <v>64.726570841889099</v>
      </c>
      <c r="U71" s="10">
        <v>86.660495238095194</v>
      </c>
      <c r="V71" s="10">
        <v>55.941896067415698</v>
      </c>
      <c r="W71" s="10">
        <v>52.0745698924731</v>
      </c>
      <c r="X71" s="10">
        <v>75.139912152269304</v>
      </c>
      <c r="Y71" s="10">
        <v>67.503163580246905</v>
      </c>
      <c r="Z71" s="10">
        <v>63.645152941176399</v>
      </c>
      <c r="AA71" s="9">
        <v>72.911103448275796</v>
      </c>
      <c r="AB71" s="9">
        <v>80.749052774018907</v>
      </c>
      <c r="AC71" s="9">
        <v>82.386129985228905</v>
      </c>
      <c r="AD71" s="9">
        <v>105.03152</v>
      </c>
      <c r="AE71" s="9">
        <v>143.34221987314999</v>
      </c>
      <c r="AF71" s="9">
        <v>156.129221014492</v>
      </c>
      <c r="AG71" s="9">
        <v>195.759344262295</v>
      </c>
      <c r="AH71" s="9">
        <v>132.82064327485301</v>
      </c>
      <c r="AI71" s="9">
        <v>94.642410179640706</v>
      </c>
      <c r="AJ71" s="9">
        <v>89.429961240310007</v>
      </c>
      <c r="AK71" s="9">
        <v>81.271802656546399</v>
      </c>
      <c r="AL71" s="9">
        <v>82.051787564766798</v>
      </c>
      <c r="AM71" s="11"/>
      <c r="AN71" s="8" t="str">
        <f t="shared" si="111"/>
        <v>PANAMA</v>
      </c>
      <c r="AO71" s="8">
        <f t="shared" si="124"/>
        <v>6290</v>
      </c>
      <c r="AP71" s="12">
        <f t="shared" si="125"/>
        <v>107.6</v>
      </c>
      <c r="AQ71" s="12">
        <f t="shared" si="126"/>
        <v>117.18</v>
      </c>
      <c r="AR71" s="12">
        <f t="shared" si="127"/>
        <v>168.15</v>
      </c>
      <c r="AS71" s="12">
        <f t="shared" si="128"/>
        <v>192.46</v>
      </c>
      <c r="AT71" s="12">
        <f t="shared" si="129"/>
        <v>240.31</v>
      </c>
      <c r="AU71" s="12">
        <f t="shared" si="130"/>
        <v>237.67</v>
      </c>
      <c r="AV71" s="12">
        <f t="shared" si="131"/>
        <v>302.63</v>
      </c>
      <c r="AW71" s="12">
        <f t="shared" si="132"/>
        <v>205.16</v>
      </c>
      <c r="AX71" s="12">
        <f t="shared" si="133"/>
        <v>138.53</v>
      </c>
      <c r="AY71" s="12">
        <f t="shared" si="134"/>
        <v>146.09</v>
      </c>
      <c r="AZ71" s="12">
        <f t="shared" si="135"/>
        <v>130.68</v>
      </c>
      <c r="BA71" s="12">
        <f t="shared" si="136"/>
        <v>124.14</v>
      </c>
      <c r="BC71" s="8" t="str">
        <f t="shared" si="137"/>
        <v>PANAMA</v>
      </c>
      <c r="BD71" s="8">
        <f t="shared" si="137"/>
        <v>6290</v>
      </c>
      <c r="BE71" s="14">
        <f t="shared" si="138"/>
        <v>7.8188907999104301E-2</v>
      </c>
      <c r="BF71" s="14">
        <f t="shared" si="139"/>
        <v>7.5936248828011851E-2</v>
      </c>
      <c r="BG71" s="14">
        <f t="shared" si="140"/>
        <v>6.2816431359041233E-2</v>
      </c>
      <c r="BH71" s="14">
        <f t="shared" si="140"/>
        <v>7.3460426647151203E-2</v>
      </c>
      <c r="BI71" s="14">
        <f t="shared" si="140"/>
        <v>9.4861782120184146E-2</v>
      </c>
      <c r="BJ71" s="14">
        <f t="shared" si="140"/>
        <v>0.10606903618173356</v>
      </c>
      <c r="BK71" s="14">
        <f t="shared" si="140"/>
        <v>0.12967094912958929</v>
      </c>
      <c r="BL71" s="14">
        <f t="shared" si="140"/>
        <v>8.7346315148390363E-2</v>
      </c>
      <c r="BM71" s="14">
        <f t="shared" si="140"/>
        <v>7.1593641221448137E-2</v>
      </c>
      <c r="BN71" s="14">
        <f t="shared" si="140"/>
        <v>7.7745569211300963E-2</v>
      </c>
      <c r="BO71" s="14">
        <f t="shared" si="140"/>
        <v>7.0788555410565862E-2</v>
      </c>
      <c r="BP71" s="14">
        <f t="shared" si="140"/>
        <v>7.1522136743478903E-2</v>
      </c>
      <c r="BR71" s="8" t="str">
        <f t="shared" si="141"/>
        <v>PANAMA</v>
      </c>
      <c r="BS71" s="8">
        <f t="shared" si="141"/>
        <v>6290</v>
      </c>
      <c r="BT71" s="14">
        <f t="shared" si="123"/>
        <v>1.0453004759428233</v>
      </c>
      <c r="BU71" s="14">
        <f t="shared" si="123"/>
        <v>1.172163253319741</v>
      </c>
      <c r="BV71" s="14">
        <f t="shared" si="123"/>
        <v>2.0333253710091741</v>
      </c>
      <c r="BW71" s="14">
        <f t="shared" si="123"/>
        <v>1.9901102742620276</v>
      </c>
      <c r="BX71" s="14">
        <f t="shared" si="123"/>
        <v>1.92422146427779</v>
      </c>
      <c r="BY71" s="14">
        <f t="shared" si="123"/>
        <v>1.7019884702615604</v>
      </c>
      <c r="BZ71" s="14">
        <f t="shared" si="122"/>
        <v>1.7727286459462341</v>
      </c>
      <c r="CA71" s="14">
        <f t="shared" si="122"/>
        <v>1.7841774981474829</v>
      </c>
      <c r="CB71" s="14">
        <f t="shared" si="122"/>
        <v>1.4698382842081612</v>
      </c>
      <c r="CC71" s="14">
        <f t="shared" si="122"/>
        <v>1.4273135051286565</v>
      </c>
      <c r="CD71" s="14">
        <f t="shared" si="122"/>
        <v>1.4023008157506029</v>
      </c>
      <c r="CE71" s="14">
        <f t="shared" si="122"/>
        <v>1.318387421246334</v>
      </c>
    </row>
    <row r="72" spans="1:83" x14ac:dyDescent="0.3">
      <c r="A72" s="8" t="s">
        <v>3</v>
      </c>
      <c r="B72" s="8">
        <v>6340</v>
      </c>
      <c r="C72" s="34">
        <v>85.830107142857102</v>
      </c>
      <c r="D72" s="34">
        <v>71.238665413533795</v>
      </c>
      <c r="E72" s="34">
        <v>59.1034163701067</v>
      </c>
      <c r="F72" s="34">
        <v>58.862585895117498</v>
      </c>
      <c r="G72" s="34">
        <v>63.771311475409803</v>
      </c>
      <c r="H72" s="34">
        <v>61.641624815361801</v>
      </c>
      <c r="I72" s="34">
        <v>63.366198738170297</v>
      </c>
      <c r="J72" s="34">
        <v>43.614701986754902</v>
      </c>
      <c r="K72" s="34">
        <v>43.120080385851999</v>
      </c>
      <c r="L72" s="34">
        <v>39.242941176470502</v>
      </c>
      <c r="M72" s="34">
        <v>36.361034946236501</v>
      </c>
      <c r="N72" s="34">
        <v>40.924592145015097</v>
      </c>
      <c r="O72" s="10">
        <v>39.097475083056402</v>
      </c>
      <c r="P72" s="10">
        <v>39.2163326226012</v>
      </c>
      <c r="Q72" s="10">
        <v>18.725603448275798</v>
      </c>
      <c r="R72" s="10">
        <v>25.686204379562</v>
      </c>
      <c r="S72" s="10">
        <v>40.283514492753604</v>
      </c>
      <c r="T72" s="10">
        <v>58.312956878850102</v>
      </c>
      <c r="U72" s="10">
        <v>79.222095238095207</v>
      </c>
      <c r="V72" s="10">
        <v>49.072078651685302</v>
      </c>
      <c r="W72" s="10">
        <v>44.096075268817202</v>
      </c>
      <c r="X72" s="10">
        <v>62.930497803806702</v>
      </c>
      <c r="Y72" s="10">
        <v>56.978489425981799</v>
      </c>
      <c r="Z72" s="10">
        <v>53.167952941176402</v>
      </c>
      <c r="AA72" s="9">
        <v>61.416896551724101</v>
      </c>
      <c r="AB72" s="9">
        <v>69.208660351826694</v>
      </c>
      <c r="AC72" s="9">
        <v>70.577636632200793</v>
      </c>
      <c r="AD72" s="9">
        <v>92.441547049441695</v>
      </c>
      <c r="AE72" s="9">
        <v>134.02473572938601</v>
      </c>
      <c r="AF72" s="9">
        <v>153.806068840579</v>
      </c>
      <c r="AG72" s="9">
        <v>184.390273224043</v>
      </c>
      <c r="AH72" s="9">
        <v>119.75783625730899</v>
      </c>
      <c r="AI72" s="9">
        <v>80.695733532934099</v>
      </c>
      <c r="AJ72" s="9">
        <v>74.325833333333307</v>
      </c>
      <c r="AK72" s="9">
        <v>69.599639468690697</v>
      </c>
      <c r="AL72" s="9">
        <v>69.189559585492205</v>
      </c>
      <c r="AM72" s="11"/>
      <c r="AN72" s="8" t="str">
        <f t="shared" si="111"/>
        <v>PANAMA</v>
      </c>
      <c r="AO72" s="8">
        <f t="shared" si="124"/>
        <v>6340</v>
      </c>
      <c r="AP72" s="12">
        <f t="shared" si="125"/>
        <v>92.27</v>
      </c>
      <c r="AQ72" s="12">
        <f t="shared" si="126"/>
        <v>101.64</v>
      </c>
      <c r="AR72" s="12">
        <f t="shared" si="127"/>
        <v>148.16999999999999</v>
      </c>
      <c r="AS72" s="12">
        <f t="shared" si="128"/>
        <v>174.52</v>
      </c>
      <c r="AT72" s="12">
        <f t="shared" si="129"/>
        <v>230.3</v>
      </c>
      <c r="AU72" s="12">
        <f t="shared" si="130"/>
        <v>239.73</v>
      </c>
      <c r="AV72" s="12">
        <f t="shared" si="131"/>
        <v>285.86</v>
      </c>
      <c r="AW72" s="12">
        <f t="shared" si="132"/>
        <v>185.1</v>
      </c>
      <c r="AX72" s="12">
        <f t="shared" si="133"/>
        <v>117.04</v>
      </c>
      <c r="AY72" s="12">
        <f t="shared" si="134"/>
        <v>120.1</v>
      </c>
      <c r="AZ72" s="12">
        <f t="shared" si="135"/>
        <v>111.02</v>
      </c>
      <c r="BA72" s="12">
        <f t="shared" si="136"/>
        <v>103.75</v>
      </c>
      <c r="BC72" s="8" t="str">
        <f t="shared" si="137"/>
        <v>PANAMA</v>
      </c>
      <c r="BD72" s="8">
        <f t="shared" si="137"/>
        <v>6340</v>
      </c>
      <c r="BE72" s="14">
        <f t="shared" si="138"/>
        <v>7.7215598914554942E-2</v>
      </c>
      <c r="BF72" s="14">
        <f t="shared" si="139"/>
        <v>7.4447266034432566E-2</v>
      </c>
      <c r="BG72" s="14">
        <f t="shared" si="140"/>
        <v>6.1495295894506356E-2</v>
      </c>
      <c r="BH72" s="14">
        <f t="shared" si="140"/>
        <v>7.3339521450909606E-2</v>
      </c>
      <c r="BI72" s="14">
        <f t="shared" si="140"/>
        <v>9.8653075564035062E-2</v>
      </c>
      <c r="BJ72" s="14">
        <f t="shared" si="140"/>
        <v>0.11343825547687117</v>
      </c>
      <c r="BK72" s="14">
        <f t="shared" si="140"/>
        <v>0.13549017424188234</v>
      </c>
      <c r="BL72" s="14">
        <f t="shared" si="140"/>
        <v>8.8030718363022564E-2</v>
      </c>
      <c r="BM72" s="14">
        <f t="shared" si="140"/>
        <v>6.9577683082129999E-2</v>
      </c>
      <c r="BN72" s="14">
        <f t="shared" si="140"/>
        <v>7.3136038744358312E-2</v>
      </c>
      <c r="BO72" s="14">
        <f t="shared" si="140"/>
        <v>6.7517133886353844E-2</v>
      </c>
      <c r="BP72" s="14">
        <f t="shared" si="140"/>
        <v>6.7659238346943332E-2</v>
      </c>
      <c r="BR72" s="8" t="str">
        <f t="shared" si="141"/>
        <v>PANAMA</v>
      </c>
      <c r="BS72" s="8">
        <f t="shared" si="141"/>
        <v>6340</v>
      </c>
      <c r="BT72" s="14">
        <f t="shared" si="123"/>
        <v>1.0131938716876248</v>
      </c>
      <c r="BU72" s="14">
        <f t="shared" si="123"/>
        <v>1.1576419968198728</v>
      </c>
      <c r="BV72" s="14">
        <f t="shared" si="123"/>
        <v>2.0429362390210906</v>
      </c>
      <c r="BW72" s="14">
        <f t="shared" si="123"/>
        <v>2.0176274765755573</v>
      </c>
      <c r="BX72" s="14">
        <f t="shared" si="123"/>
        <v>1.9793619547020547</v>
      </c>
      <c r="BY72" s="14">
        <f t="shared" si="123"/>
        <v>1.7917982394226555</v>
      </c>
      <c r="BZ72" s="14">
        <f t="shared" si="122"/>
        <v>1.7888685485237872</v>
      </c>
      <c r="CA72" s="14">
        <f t="shared" si="122"/>
        <v>1.7827872950622243</v>
      </c>
      <c r="CB72" s="14">
        <f t="shared" si="122"/>
        <v>1.4263162189061371</v>
      </c>
      <c r="CC72" s="14">
        <f t="shared" si="122"/>
        <v>1.3923456458283929</v>
      </c>
      <c r="CD72" s="14">
        <f t="shared" si="122"/>
        <v>1.3942639196533442</v>
      </c>
      <c r="CE72" s="14">
        <f t="shared" si="122"/>
        <v>1.3002541675388684</v>
      </c>
    </row>
    <row r="73" spans="1:83" x14ac:dyDescent="0.3">
      <c r="A73" s="8" t="s">
        <v>3</v>
      </c>
      <c r="B73" s="8">
        <v>6380</v>
      </c>
      <c r="C73" s="34">
        <v>85.338428571428494</v>
      </c>
      <c r="D73" s="34">
        <v>69.946184210526297</v>
      </c>
      <c r="E73" s="34">
        <v>58.037206405693901</v>
      </c>
      <c r="F73" s="34">
        <v>58.436980108499</v>
      </c>
      <c r="G73" s="34">
        <v>63.927442622950799</v>
      </c>
      <c r="H73" s="34">
        <v>61.879468242245103</v>
      </c>
      <c r="I73" s="34">
        <v>63.432460567823298</v>
      </c>
      <c r="J73" s="34">
        <v>43.398918322295799</v>
      </c>
      <c r="K73" s="34">
        <v>43.079807073954903</v>
      </c>
      <c r="L73" s="34">
        <v>38.997733564013799</v>
      </c>
      <c r="M73" s="34">
        <v>36.059650537634397</v>
      </c>
      <c r="N73" s="34">
        <v>40.592462235649499</v>
      </c>
      <c r="O73" s="10">
        <v>38.678671096345496</v>
      </c>
      <c r="P73" s="10">
        <v>38.709829424307003</v>
      </c>
      <c r="Q73" s="10">
        <v>18.492931034482702</v>
      </c>
      <c r="R73" s="10">
        <v>25.553905109489001</v>
      </c>
      <c r="S73" s="10">
        <v>40.297663043478202</v>
      </c>
      <c r="T73" s="10">
        <v>58.605092402464003</v>
      </c>
      <c r="U73" s="10">
        <v>79.449847619047603</v>
      </c>
      <c r="V73" s="10">
        <v>49.278047752808902</v>
      </c>
      <c r="W73" s="10">
        <v>44.0868817204301</v>
      </c>
      <c r="X73" s="10">
        <v>62.784011713030701</v>
      </c>
      <c r="Y73" s="10">
        <v>56.819924471298997</v>
      </c>
      <c r="Z73" s="10">
        <v>52.996000000000002</v>
      </c>
      <c r="AA73" s="9">
        <v>61.013517241379297</v>
      </c>
      <c r="AB73" s="9">
        <v>68.654898511501997</v>
      </c>
      <c r="AC73" s="9">
        <v>70.031713441654304</v>
      </c>
      <c r="AD73" s="9">
        <v>91.9417065390749</v>
      </c>
      <c r="AE73" s="9">
        <v>133.921226215644</v>
      </c>
      <c r="AF73" s="9">
        <v>153.624800724637</v>
      </c>
      <c r="AG73" s="9">
        <v>184.24650273224</v>
      </c>
      <c r="AH73" s="9">
        <v>120.305014619883</v>
      </c>
      <c r="AI73" s="9">
        <v>80.478308383233497</v>
      </c>
      <c r="AJ73" s="9">
        <v>73.795251937984403</v>
      </c>
      <c r="AK73" s="9">
        <v>69.1486527514231</v>
      </c>
      <c r="AL73" s="9">
        <v>68.7728756476683</v>
      </c>
      <c r="AM73" s="11"/>
      <c r="AN73" s="8" t="str">
        <f t="shared" si="111"/>
        <v>PANAMA</v>
      </c>
      <c r="AO73" s="8">
        <f t="shared" si="124"/>
        <v>6380</v>
      </c>
      <c r="AP73" s="12">
        <f t="shared" si="125"/>
        <v>91.86</v>
      </c>
      <c r="AQ73" s="12">
        <f t="shared" si="126"/>
        <v>100.87</v>
      </c>
      <c r="AR73" s="12">
        <f t="shared" si="127"/>
        <v>147.11000000000001</v>
      </c>
      <c r="AS73" s="12">
        <f t="shared" si="128"/>
        <v>173.57</v>
      </c>
      <c r="AT73" s="12">
        <f t="shared" si="129"/>
        <v>230.2</v>
      </c>
      <c r="AU73" s="12">
        <f t="shared" si="130"/>
        <v>239.15</v>
      </c>
      <c r="AV73" s="12">
        <f t="shared" si="131"/>
        <v>285.64999999999998</v>
      </c>
      <c r="AW73" s="12">
        <f t="shared" si="132"/>
        <v>186.25</v>
      </c>
      <c r="AX73" s="12">
        <f t="shared" si="133"/>
        <v>116.76</v>
      </c>
      <c r="AY73" s="12">
        <f t="shared" si="134"/>
        <v>119.56</v>
      </c>
      <c r="AZ73" s="12">
        <f t="shared" si="135"/>
        <v>110.63</v>
      </c>
      <c r="BA73" s="12">
        <f t="shared" si="136"/>
        <v>103.34</v>
      </c>
      <c r="BC73" s="8" t="str">
        <f t="shared" si="137"/>
        <v>PANAMA</v>
      </c>
      <c r="BD73" s="8">
        <f t="shared" si="137"/>
        <v>6380</v>
      </c>
      <c r="BE73" s="14">
        <f t="shared" si="138"/>
        <v>7.6941757504826083E-2</v>
      </c>
      <c r="BF73" s="14">
        <f t="shared" si="139"/>
        <v>7.3731652810848758E-2</v>
      </c>
      <c r="BG73" s="14">
        <f t="shared" si="140"/>
        <v>6.0945191549272013E-2</v>
      </c>
      <c r="BH73" s="14">
        <f t="shared" si="140"/>
        <v>7.3158502297020964E-2</v>
      </c>
      <c r="BI73" s="14">
        <f t="shared" si="140"/>
        <v>9.9029001926371762E-2</v>
      </c>
      <c r="BJ73" s="14">
        <f t="shared" si="140"/>
        <v>0.11398360100932922</v>
      </c>
      <c r="BK73" s="14">
        <f t="shared" si="140"/>
        <v>0.13603081513227774</v>
      </c>
      <c r="BL73" s="14">
        <f t="shared" si="140"/>
        <v>8.8564845025497163E-2</v>
      </c>
      <c r="BM73" s="14">
        <f t="shared" si="140"/>
        <v>6.9712250519440827E-2</v>
      </c>
      <c r="BN73" s="14">
        <f t="shared" si="140"/>
        <v>7.3010634503678146E-2</v>
      </c>
      <c r="BO73" s="14">
        <f t="shared" si="140"/>
        <v>6.7376614840964535E-2</v>
      </c>
      <c r="BP73" s="14">
        <f t="shared" si="140"/>
        <v>6.7515132880472964E-2</v>
      </c>
      <c r="BR73" s="8" t="str">
        <f t="shared" si="141"/>
        <v>PANAMA</v>
      </c>
      <c r="BS73" s="8">
        <f t="shared" si="141"/>
        <v>6380</v>
      </c>
      <c r="BT73" s="14">
        <f t="shared" si="123"/>
        <v>1.0153423359504108</v>
      </c>
      <c r="BU73" s="14">
        <f t="shared" si="123"/>
        <v>1.1635004734527434</v>
      </c>
      <c r="BV73" s="14">
        <f t="shared" si="123"/>
        <v>2.0527921369702642</v>
      </c>
      <c r="BW73" s="14">
        <f t="shared" si="123"/>
        <v>2.0176206419732923</v>
      </c>
      <c r="BX73" s="14">
        <f t="shared" si="123"/>
        <v>1.976832850678349</v>
      </c>
      <c r="BY73" s="14">
        <f t="shared" si="123"/>
        <v>1.784220223619148</v>
      </c>
      <c r="BZ73" s="14">
        <f t="shared" si="122"/>
        <v>1.7857699577814907</v>
      </c>
      <c r="CA73" s="14">
        <f t="shared" si="122"/>
        <v>1.7884091291484294</v>
      </c>
      <c r="CB73" s="14">
        <f t="shared" si="122"/>
        <v>1.4244124576984101</v>
      </c>
      <c r="CC73" s="14">
        <f t="shared" si="122"/>
        <v>1.3926614423931081</v>
      </c>
      <c r="CD73" s="14">
        <f t="shared" si="122"/>
        <v>1.3963496467841074</v>
      </c>
      <c r="CE73" s="14">
        <f t="shared" si="122"/>
        <v>1.301630976832904</v>
      </c>
    </row>
    <row r="74" spans="1:83" x14ac:dyDescent="0.3">
      <c r="A74" s="8" t="s">
        <v>3</v>
      </c>
      <c r="B74" s="8">
        <v>6440</v>
      </c>
      <c r="C74" s="34">
        <v>86.078142857142794</v>
      </c>
      <c r="D74" s="34">
        <v>70.676165413533795</v>
      </c>
      <c r="E74" s="34">
        <v>58.632935943060403</v>
      </c>
      <c r="F74" s="34">
        <v>58.5501627486437</v>
      </c>
      <c r="G74" s="34">
        <v>64.093426229508097</v>
      </c>
      <c r="H74" s="34">
        <v>62.2290251107828</v>
      </c>
      <c r="I74" s="34">
        <v>63.806656151419503</v>
      </c>
      <c r="J74" s="34">
        <v>43.431434878587098</v>
      </c>
      <c r="K74" s="34">
        <v>43.298263665594803</v>
      </c>
      <c r="L74" s="34">
        <v>39.359186851211</v>
      </c>
      <c r="M74" s="34">
        <v>36.3929032258064</v>
      </c>
      <c r="N74" s="34">
        <v>41.001344410876101</v>
      </c>
      <c r="O74" s="10">
        <v>39.010797342192603</v>
      </c>
      <c r="P74" s="10">
        <v>39.051876332622598</v>
      </c>
      <c r="Q74" s="10">
        <v>18.940706896551699</v>
      </c>
      <c r="R74" s="10">
        <v>25.7996532846715</v>
      </c>
      <c r="S74" s="10">
        <v>40.468931159420201</v>
      </c>
      <c r="T74" s="10">
        <v>58.919671457905501</v>
      </c>
      <c r="U74" s="10">
        <v>79.737085714285698</v>
      </c>
      <c r="V74" s="10">
        <v>49.432710674157299</v>
      </c>
      <c r="W74" s="10">
        <v>44.302674731182698</v>
      </c>
      <c r="X74" s="10">
        <v>63.239677891654402</v>
      </c>
      <c r="Y74" s="10">
        <v>57.0482024169184</v>
      </c>
      <c r="Z74" s="10">
        <v>53.388470588235201</v>
      </c>
      <c r="AA74" s="9">
        <v>61.575068965517197</v>
      </c>
      <c r="AB74" s="9">
        <v>69.203139377537198</v>
      </c>
      <c r="AC74" s="9">
        <v>70.373131462333802</v>
      </c>
      <c r="AD74" s="9">
        <v>91.882615629984002</v>
      </c>
      <c r="AE74" s="9">
        <v>133.28689217758901</v>
      </c>
      <c r="AF74" s="9">
        <v>152.76173913043399</v>
      </c>
      <c r="AG74" s="9">
        <v>183.22604735883399</v>
      </c>
      <c r="AH74" s="9">
        <v>120.48103801169501</v>
      </c>
      <c r="AI74" s="9">
        <v>80.984910179640707</v>
      </c>
      <c r="AJ74" s="9">
        <v>74.149437984496103</v>
      </c>
      <c r="AK74" s="9">
        <v>69.554611005692493</v>
      </c>
      <c r="AL74" s="9">
        <v>69.216917098445506</v>
      </c>
      <c r="AM74" s="11"/>
      <c r="AN74" s="8" t="str">
        <f t="shared" si="111"/>
        <v>PANAMA</v>
      </c>
      <c r="AO74" s="8">
        <f t="shared" si="124"/>
        <v>6440</v>
      </c>
      <c r="AP74" s="12">
        <f t="shared" si="125"/>
        <v>92.44</v>
      </c>
      <c r="AQ74" s="12">
        <f t="shared" si="126"/>
        <v>101.39</v>
      </c>
      <c r="AR74" s="12">
        <f t="shared" si="127"/>
        <v>145.63999999999999</v>
      </c>
      <c r="AS74" s="12">
        <f t="shared" si="128"/>
        <v>171.92</v>
      </c>
      <c r="AT74" s="12">
        <f t="shared" si="129"/>
        <v>227.56</v>
      </c>
      <c r="AU74" s="12">
        <f t="shared" si="130"/>
        <v>236.33</v>
      </c>
      <c r="AV74" s="12">
        <f t="shared" si="131"/>
        <v>282.57</v>
      </c>
      <c r="AW74" s="12">
        <f t="shared" si="132"/>
        <v>185.94</v>
      </c>
      <c r="AX74" s="12">
        <f t="shared" si="133"/>
        <v>117.17</v>
      </c>
      <c r="AY74" s="12">
        <f t="shared" si="134"/>
        <v>119.74</v>
      </c>
      <c r="AZ74" s="12">
        <f t="shared" si="135"/>
        <v>110.72</v>
      </c>
      <c r="BA74" s="12">
        <f t="shared" si="136"/>
        <v>103.63</v>
      </c>
      <c r="BC74" s="8" t="str">
        <f t="shared" si="137"/>
        <v>PANAMA</v>
      </c>
      <c r="BD74" s="8">
        <f t="shared" si="137"/>
        <v>6440</v>
      </c>
      <c r="BE74" s="14">
        <f t="shared" si="138"/>
        <v>7.7338879118624651E-2</v>
      </c>
      <c r="BF74" s="14">
        <f t="shared" si="139"/>
        <v>7.4135003578845907E-2</v>
      </c>
      <c r="BG74" s="14">
        <f t="shared" si="140"/>
        <v>6.1297503171184896E-2</v>
      </c>
      <c r="BH74" s="14">
        <f t="shared" si="140"/>
        <v>7.3016854133633E-2</v>
      </c>
      <c r="BI74" s="14">
        <f t="shared" si="140"/>
        <v>9.8546015608369911E-2</v>
      </c>
      <c r="BJ74" s="14">
        <f t="shared" si="140"/>
        <v>0.11348693393355555</v>
      </c>
      <c r="BK74" s="14">
        <f t="shared" si="140"/>
        <v>0.13538769118655369</v>
      </c>
      <c r="BL74" s="14">
        <f t="shared" si="140"/>
        <v>8.8393458578611556E-2</v>
      </c>
      <c r="BM74" s="14">
        <f t="shared" si="140"/>
        <v>6.9848711717359652E-2</v>
      </c>
      <c r="BN74" s="14">
        <f t="shared" si="140"/>
        <v>7.3230590515074787E-2</v>
      </c>
      <c r="BO74" s="14">
        <f t="shared" si="140"/>
        <v>6.7532600864650974E-2</v>
      </c>
      <c r="BP74" s="14">
        <f t="shared" si="140"/>
        <v>6.778575759353532E-2</v>
      </c>
      <c r="BR74" s="8" t="str">
        <f t="shared" si="141"/>
        <v>PANAMA</v>
      </c>
      <c r="BS74" s="8">
        <f t="shared" si="141"/>
        <v>6440</v>
      </c>
      <c r="BT74" s="14">
        <f t="shared" si="123"/>
        <v>1.0158065286577433</v>
      </c>
      <c r="BU74" s="14">
        <f t="shared" si="123"/>
        <v>1.1623144671328605</v>
      </c>
      <c r="BV74" s="14">
        <f t="shared" si="123"/>
        <v>2.0192412313080887</v>
      </c>
      <c r="BW74" s="14">
        <f t="shared" si="123"/>
        <v>2.0010157112519291</v>
      </c>
      <c r="BX74" s="14">
        <f t="shared" si="123"/>
        <v>1.9624831518817865</v>
      </c>
      <c r="BY74" s="14">
        <f t="shared" si="123"/>
        <v>1.7697658859267782</v>
      </c>
      <c r="BZ74" s="14">
        <f t="shared" si="122"/>
        <v>1.7737723039455333</v>
      </c>
      <c r="CA74" s="14">
        <f t="shared" si="122"/>
        <v>1.787725853218701</v>
      </c>
      <c r="CB74" s="14">
        <f t="shared" si="122"/>
        <v>1.4255944653357926</v>
      </c>
      <c r="CC74" s="14">
        <f t="shared" si="122"/>
        <v>1.3896234032429944</v>
      </c>
      <c r="CD74" s="14">
        <f t="shared" si="122"/>
        <v>1.3933946090272589</v>
      </c>
      <c r="CE74" s="14">
        <f t="shared" si="122"/>
        <v>1.2992959947562435</v>
      </c>
    </row>
    <row r="75" spans="1:83" x14ac:dyDescent="0.3">
      <c r="A75" s="8" t="s">
        <v>3</v>
      </c>
      <c r="B75" s="8">
        <v>6460</v>
      </c>
      <c r="C75" s="34">
        <v>89.435535714285706</v>
      </c>
      <c r="D75" s="34">
        <v>75.288496240601503</v>
      </c>
      <c r="E75" s="34">
        <v>62.592864768683199</v>
      </c>
      <c r="F75" s="34">
        <v>61.467884267631099</v>
      </c>
      <c r="G75" s="34">
        <v>66.180786885245894</v>
      </c>
      <c r="H75" s="34">
        <v>63.702259970457902</v>
      </c>
      <c r="I75" s="34">
        <v>65.559227129337501</v>
      </c>
      <c r="J75" s="34">
        <v>44.955518763796903</v>
      </c>
      <c r="K75" s="34">
        <v>44.402041800642998</v>
      </c>
      <c r="L75" s="34">
        <v>42.455968858131399</v>
      </c>
      <c r="M75" s="34">
        <v>39.7135349462365</v>
      </c>
      <c r="N75" s="34">
        <v>44.5119335347432</v>
      </c>
      <c r="O75" s="10">
        <v>42.883920265780702</v>
      </c>
      <c r="P75" s="10">
        <v>43.121002132196097</v>
      </c>
      <c r="Q75" s="10">
        <v>20.713068965517198</v>
      </c>
      <c r="R75" s="10">
        <v>28.119981751824799</v>
      </c>
      <c r="S75" s="10">
        <v>42.758206521739098</v>
      </c>
      <c r="T75" s="10">
        <v>61.459117043121097</v>
      </c>
      <c r="U75" s="10">
        <v>82.771314285714197</v>
      </c>
      <c r="V75" s="10">
        <v>52.791179775280803</v>
      </c>
      <c r="W75" s="10">
        <v>48.519771505376298</v>
      </c>
      <c r="X75" s="10">
        <v>69.7825622254758</v>
      </c>
      <c r="Y75" s="10">
        <v>62.693821752265798</v>
      </c>
      <c r="Z75" s="10">
        <v>59.023458823529403</v>
      </c>
      <c r="AA75" s="9">
        <v>67.816551724137895</v>
      </c>
      <c r="AB75" s="9">
        <v>75.5284032476319</v>
      </c>
      <c r="AC75" s="9">
        <v>76.970192023633601</v>
      </c>
      <c r="AD75" s="9">
        <v>98.899968102073302</v>
      </c>
      <c r="AE75" s="9">
        <v>138.68881606765299</v>
      </c>
      <c r="AF75" s="9">
        <v>155.69490942028901</v>
      </c>
      <c r="AG75" s="9">
        <v>188.87249544626499</v>
      </c>
      <c r="AH75" s="9">
        <v>126.75175438596401</v>
      </c>
      <c r="AI75" s="9">
        <v>88.473772455089801</v>
      </c>
      <c r="AJ75" s="9">
        <v>82.799670542635596</v>
      </c>
      <c r="AK75" s="9">
        <v>76.031005692599607</v>
      </c>
      <c r="AL75" s="9">
        <v>76.190103626942999</v>
      </c>
      <c r="AM75" s="11"/>
      <c r="AN75" s="8" t="str">
        <f t="shared" si="111"/>
        <v>PANAMA</v>
      </c>
      <c r="AO75" s="8">
        <f t="shared" si="124"/>
        <v>6460</v>
      </c>
      <c r="AP75" s="12">
        <f t="shared" si="125"/>
        <v>100.61</v>
      </c>
      <c r="AQ75" s="12">
        <f t="shared" si="126"/>
        <v>109.96</v>
      </c>
      <c r="AR75" s="12">
        <f t="shared" si="127"/>
        <v>158.22</v>
      </c>
      <c r="AS75" s="12">
        <f t="shared" si="128"/>
        <v>182.75</v>
      </c>
      <c r="AT75" s="12">
        <f t="shared" si="129"/>
        <v>234.96</v>
      </c>
      <c r="AU75" s="12">
        <f t="shared" si="130"/>
        <v>239.66</v>
      </c>
      <c r="AV75" s="12">
        <f t="shared" si="131"/>
        <v>291.55</v>
      </c>
      <c r="AW75" s="12">
        <f t="shared" si="132"/>
        <v>195.8</v>
      </c>
      <c r="AX75" s="12">
        <f t="shared" si="133"/>
        <v>129.04</v>
      </c>
      <c r="AY75" s="12">
        <f t="shared" si="134"/>
        <v>134.65</v>
      </c>
      <c r="AZ75" s="12">
        <f t="shared" si="135"/>
        <v>121.5</v>
      </c>
      <c r="BA75" s="12">
        <f t="shared" si="136"/>
        <v>114.73</v>
      </c>
      <c r="BC75" s="8" t="str">
        <f t="shared" si="137"/>
        <v>PANAMA</v>
      </c>
      <c r="BD75" s="8">
        <f t="shared" si="137"/>
        <v>6460</v>
      </c>
      <c r="BE75" s="14">
        <f t="shared" si="138"/>
        <v>7.794608310882109E-2</v>
      </c>
      <c r="BF75" s="14">
        <f t="shared" si="139"/>
        <v>7.5532134227432213E-2</v>
      </c>
      <c r="BG75" s="14">
        <f t="shared" si="140"/>
        <v>6.2422031707278572E-2</v>
      </c>
      <c r="BH75" s="14">
        <f t="shared" si="140"/>
        <v>7.3409520615363821E-2</v>
      </c>
      <c r="BI75" s="14">
        <f t="shared" si="140"/>
        <v>9.644250446872471E-2</v>
      </c>
      <c r="BJ75" s="14">
        <f t="shared" si="140"/>
        <v>0.10938385198711674</v>
      </c>
      <c r="BK75" s="14">
        <f t="shared" si="140"/>
        <v>0.13132897091954387</v>
      </c>
      <c r="BL75" s="14">
        <f t="shared" si="140"/>
        <v>8.7434416576150475E-2</v>
      </c>
      <c r="BM75" s="14">
        <f t="shared" si="140"/>
        <v>7.0647334107942578E-2</v>
      </c>
      <c r="BN75" s="14">
        <f t="shared" si="140"/>
        <v>7.596066318971928E-2</v>
      </c>
      <c r="BO75" s="14">
        <f t="shared" si="140"/>
        <v>6.9495597440392951E-2</v>
      </c>
      <c r="BP75" s="14">
        <f t="shared" si="140"/>
        <v>6.9996891651513737E-2</v>
      </c>
      <c r="BR75" s="8" t="str">
        <f t="shared" si="141"/>
        <v>PANAMA</v>
      </c>
      <c r="BS75" s="8">
        <f t="shared" si="141"/>
        <v>6460</v>
      </c>
      <c r="BT75" s="14">
        <f t="shared" si="123"/>
        <v>1.0304467266859862</v>
      </c>
      <c r="BU75" s="14">
        <f t="shared" si="123"/>
        <v>1.1621446047609774</v>
      </c>
      <c r="BV75" s="14">
        <f t="shared" si="123"/>
        <v>2.0234690327237805</v>
      </c>
      <c r="BW75" s="14">
        <f t="shared" si="123"/>
        <v>1.9872726106342553</v>
      </c>
      <c r="BX75" s="14">
        <f t="shared" si="123"/>
        <v>1.9448210250933307</v>
      </c>
      <c r="BY75" s="14">
        <f t="shared" si="123"/>
        <v>1.7490478345935621</v>
      </c>
      <c r="BZ75" s="14">
        <f t="shared" si="122"/>
        <v>1.7722009418451641</v>
      </c>
      <c r="CA75" s="14">
        <f t="shared" si="122"/>
        <v>1.7876502923091178</v>
      </c>
      <c r="CB75" s="14">
        <f t="shared" si="122"/>
        <v>1.4580977692473873</v>
      </c>
      <c r="CC75" s="14">
        <f t="shared" si="122"/>
        <v>1.4150918132635957</v>
      </c>
      <c r="CD75" s="14">
        <f t="shared" si="122"/>
        <v>1.3956932369268473</v>
      </c>
      <c r="CE75" s="14">
        <f t="shared" si="122"/>
        <v>1.3084293522179462</v>
      </c>
    </row>
    <row r="76" spans="1:83" x14ac:dyDescent="0.3">
      <c r="A76" s="8" t="s">
        <v>3</v>
      </c>
      <c r="B76" s="8">
        <v>6470</v>
      </c>
      <c r="C76" s="34">
        <v>90.542571428571406</v>
      </c>
      <c r="D76" s="34">
        <v>76.948515037593907</v>
      </c>
      <c r="E76" s="34">
        <v>63.945693950177898</v>
      </c>
      <c r="F76" s="34">
        <v>62.500488245931201</v>
      </c>
      <c r="G76" s="34">
        <v>67.191360655737697</v>
      </c>
      <c r="H76" s="34">
        <v>64.776824224519899</v>
      </c>
      <c r="I76" s="34">
        <v>66.588548895898995</v>
      </c>
      <c r="J76" s="34">
        <v>45.746114790286903</v>
      </c>
      <c r="K76" s="34">
        <v>44.995562700964598</v>
      </c>
      <c r="L76" s="34">
        <v>43.956833910034597</v>
      </c>
      <c r="M76" s="34">
        <v>41.170362903225801</v>
      </c>
      <c r="N76" s="34">
        <v>45.875513595166098</v>
      </c>
      <c r="O76" s="10">
        <v>44.217607973421899</v>
      </c>
      <c r="P76" s="10">
        <v>44.6186780383795</v>
      </c>
      <c r="Q76" s="10">
        <v>21.479879310344799</v>
      </c>
      <c r="R76" s="10">
        <v>29.159270072992701</v>
      </c>
      <c r="S76" s="10">
        <v>43.930905797101403</v>
      </c>
      <c r="T76" s="10">
        <v>62.961293634496897</v>
      </c>
      <c r="U76" s="10">
        <v>84.500057142857102</v>
      </c>
      <c r="V76" s="10">
        <v>54.3241713483146</v>
      </c>
      <c r="W76" s="10">
        <v>50.495860215053703</v>
      </c>
      <c r="X76" s="10">
        <v>72.878448023426003</v>
      </c>
      <c r="Y76" s="10">
        <v>65.197870090634396</v>
      </c>
      <c r="Z76" s="10">
        <v>61.689929411764702</v>
      </c>
      <c r="AA76" s="9">
        <v>70.763999999999996</v>
      </c>
      <c r="AB76" s="9">
        <v>78.324479025710403</v>
      </c>
      <c r="AC76" s="9">
        <v>79.918936484490303</v>
      </c>
      <c r="AD76" s="9">
        <v>101.772679425837</v>
      </c>
      <c r="AE76" s="9">
        <v>140.952304439746</v>
      </c>
      <c r="AF76" s="9">
        <v>156.51996376811499</v>
      </c>
      <c r="AG76" s="9">
        <v>191.21081967213101</v>
      </c>
      <c r="AH76" s="9">
        <v>129.47739766081801</v>
      </c>
      <c r="AI76" s="9">
        <v>92.1330538922155</v>
      </c>
      <c r="AJ76" s="9">
        <v>86.871395348837197</v>
      </c>
      <c r="AK76" s="9">
        <v>79.113814041745698</v>
      </c>
      <c r="AL76" s="9">
        <v>79.645518134715005</v>
      </c>
      <c r="AM76" s="11"/>
      <c r="AN76" s="8" t="str">
        <f t="shared" si="111"/>
        <v>PANAMA</v>
      </c>
      <c r="AO76" s="8">
        <f t="shared" si="124"/>
        <v>6470</v>
      </c>
      <c r="AP76" s="12">
        <f t="shared" si="125"/>
        <v>104.75</v>
      </c>
      <c r="AQ76" s="12">
        <f t="shared" si="126"/>
        <v>113.91</v>
      </c>
      <c r="AR76" s="12">
        <f t="shared" si="127"/>
        <v>163.66999999999999</v>
      </c>
      <c r="AS76" s="12">
        <f t="shared" si="128"/>
        <v>186.77</v>
      </c>
      <c r="AT76" s="12">
        <f t="shared" si="129"/>
        <v>237.58</v>
      </c>
      <c r="AU76" s="12">
        <f t="shared" si="130"/>
        <v>239.86</v>
      </c>
      <c r="AV76" s="12">
        <f t="shared" si="131"/>
        <v>295.01</v>
      </c>
      <c r="AW76" s="12">
        <f t="shared" si="132"/>
        <v>200.02</v>
      </c>
      <c r="AX76" s="12">
        <f t="shared" si="133"/>
        <v>134.91999999999999</v>
      </c>
      <c r="AY76" s="12">
        <f t="shared" si="134"/>
        <v>141.66999999999999</v>
      </c>
      <c r="AZ76" s="12">
        <f t="shared" si="135"/>
        <v>126.6</v>
      </c>
      <c r="BA76" s="12">
        <f t="shared" si="136"/>
        <v>120.41</v>
      </c>
      <c r="BC76" s="8" t="str">
        <f t="shared" si="137"/>
        <v>PANAMA</v>
      </c>
      <c r="BD76" s="8">
        <f t="shared" si="137"/>
        <v>6470</v>
      </c>
      <c r="BE76" s="14">
        <f t="shared" si="138"/>
        <v>7.7956468989014094E-2</v>
      </c>
      <c r="BF76" s="14">
        <f t="shared" si="139"/>
        <v>7.5820027515487332E-2</v>
      </c>
      <c r="BG76" s="14">
        <f t="shared" si="140"/>
        <v>6.2716095906308875E-2</v>
      </c>
      <c r="BH76" s="14">
        <f t="shared" si="140"/>
        <v>7.3370003852561802E-2</v>
      </c>
      <c r="BI76" s="14">
        <f t="shared" si="140"/>
        <v>9.5613292440258041E-2</v>
      </c>
      <c r="BJ76" s="14">
        <f t="shared" si="140"/>
        <v>0.10782067778944367</v>
      </c>
      <c r="BK76" s="14">
        <f t="shared" si="140"/>
        <v>0.12983608373005529</v>
      </c>
      <c r="BL76" s="14">
        <f t="shared" si="140"/>
        <v>8.7068718365289857E-2</v>
      </c>
      <c r="BM76" s="14">
        <f t="shared" si="140"/>
        <v>7.1167011835003652E-2</v>
      </c>
      <c r="BN76" s="14">
        <f t="shared" si="140"/>
        <v>7.7267080285243234E-2</v>
      </c>
      <c r="BO76" s="14">
        <f t="shared" si="140"/>
        <v>7.0354376257929604E-2</v>
      </c>
      <c r="BP76" s="14">
        <f t="shared" si="140"/>
        <v>7.1010163033404558E-2</v>
      </c>
      <c r="BR76" s="8" t="str">
        <f t="shared" si="141"/>
        <v>PANAMA</v>
      </c>
      <c r="BS76" s="8">
        <f t="shared" si="141"/>
        <v>6470</v>
      </c>
      <c r="BT76" s="14">
        <f t="shared" si="123"/>
        <v>1.0443602830510332</v>
      </c>
      <c r="BU76" s="14">
        <f t="shared" si="123"/>
        <v>1.1676350732411602</v>
      </c>
      <c r="BV76" s="14">
        <f t="shared" si="123"/>
        <v>2.0282749636873696</v>
      </c>
      <c r="BW76" s="14">
        <f t="shared" si="123"/>
        <v>1.9783894000380622</v>
      </c>
      <c r="BX76" s="14">
        <f t="shared" si="123"/>
        <v>1.9311588090510006</v>
      </c>
      <c r="BY76" s="14">
        <f t="shared" si="123"/>
        <v>1.7289718728478887</v>
      </c>
      <c r="BZ76" s="14">
        <f t="shared" si="122"/>
        <v>1.7659181106676232</v>
      </c>
      <c r="CA76" s="14">
        <f t="shared" si="122"/>
        <v>1.7854679613430151</v>
      </c>
      <c r="CB76" s="14">
        <f t="shared" si="122"/>
        <v>1.473403683359181</v>
      </c>
      <c r="CC76" s="14">
        <f t="shared" si="122"/>
        <v>1.4249794057394867</v>
      </c>
      <c r="CD76" s="14">
        <f t="shared" si="122"/>
        <v>1.3985267185650869</v>
      </c>
      <c r="CE76" s="14">
        <f t="shared" si="122"/>
        <v>1.3178932307267039</v>
      </c>
    </row>
    <row r="77" spans="1:83" x14ac:dyDescent="0.3">
      <c r="A77" s="8" t="s">
        <v>3</v>
      </c>
      <c r="B77" s="8">
        <v>6520</v>
      </c>
      <c r="C77" s="34">
        <v>88.034499999999994</v>
      </c>
      <c r="D77" s="34">
        <v>73.559398496240604</v>
      </c>
      <c r="E77" s="34">
        <v>61.133024911032003</v>
      </c>
      <c r="F77" s="34">
        <v>60.401428571428497</v>
      </c>
      <c r="G77" s="34">
        <v>65.358819672131105</v>
      </c>
      <c r="H77" s="34">
        <v>62.997533234859603</v>
      </c>
      <c r="I77" s="34">
        <v>64.787744479495203</v>
      </c>
      <c r="J77" s="34">
        <v>44.385607064017599</v>
      </c>
      <c r="K77" s="34">
        <v>43.855337620578702</v>
      </c>
      <c r="L77" s="34">
        <v>41.036678200692002</v>
      </c>
      <c r="M77" s="34">
        <v>38.2487231182795</v>
      </c>
      <c r="N77" s="34">
        <v>42.986903323262801</v>
      </c>
      <c r="O77" s="10">
        <v>41.302358803986699</v>
      </c>
      <c r="P77" s="10">
        <v>41.454925373134301</v>
      </c>
      <c r="Q77" s="10">
        <v>19.889465517241302</v>
      </c>
      <c r="R77" s="10">
        <v>27.135164233576599</v>
      </c>
      <c r="S77" s="10">
        <v>41.846739130434699</v>
      </c>
      <c r="T77" s="10">
        <v>60.380266940451698</v>
      </c>
      <c r="U77" s="10">
        <v>81.565580952380898</v>
      </c>
      <c r="V77" s="10">
        <v>51.449002808988702</v>
      </c>
      <c r="W77" s="10">
        <v>46.845537634408601</v>
      </c>
      <c r="X77" s="10">
        <v>67.144685212298597</v>
      </c>
      <c r="Y77" s="10">
        <v>60.510785498489398</v>
      </c>
      <c r="Z77" s="10">
        <v>56.748776470588197</v>
      </c>
      <c r="AA77" s="9">
        <v>65.291931034482701</v>
      </c>
      <c r="AB77" s="9">
        <v>73.044776725304402</v>
      </c>
      <c r="AC77" s="9">
        <v>74.460989660265795</v>
      </c>
      <c r="AD77" s="9">
        <v>96.405103668261503</v>
      </c>
      <c r="AE77" s="9">
        <v>137.082600422832</v>
      </c>
      <c r="AF77" s="9">
        <v>155.16458333333301</v>
      </c>
      <c r="AG77" s="9">
        <v>187.400418943533</v>
      </c>
      <c r="AH77" s="9">
        <v>124.35884502923901</v>
      </c>
      <c r="AI77" s="9">
        <v>85.526257485029902</v>
      </c>
      <c r="AJ77" s="9">
        <v>79.484593023255798</v>
      </c>
      <c r="AK77" s="9">
        <v>73.567286527514199</v>
      </c>
      <c r="AL77" s="9">
        <v>73.501683937823799</v>
      </c>
      <c r="AM77" s="11"/>
      <c r="AN77" s="8" t="str">
        <f t="shared" si="111"/>
        <v>PANAMA</v>
      </c>
      <c r="AO77" s="8">
        <f t="shared" si="124"/>
        <v>6520</v>
      </c>
      <c r="AP77" s="12">
        <f t="shared" si="125"/>
        <v>97.44</v>
      </c>
      <c r="AQ77" s="12">
        <f t="shared" si="126"/>
        <v>106.81</v>
      </c>
      <c r="AR77" s="12">
        <f t="shared" si="127"/>
        <v>154.52000000000001</v>
      </c>
      <c r="AS77" s="12">
        <f t="shared" si="128"/>
        <v>179.79</v>
      </c>
      <c r="AT77" s="12">
        <f t="shared" si="129"/>
        <v>233.65</v>
      </c>
      <c r="AU77" s="12">
        <f t="shared" si="130"/>
        <v>240.03</v>
      </c>
      <c r="AV77" s="12">
        <f t="shared" si="131"/>
        <v>289.91000000000003</v>
      </c>
      <c r="AW77" s="12">
        <f t="shared" si="132"/>
        <v>192.33</v>
      </c>
      <c r="AX77" s="12">
        <f t="shared" si="133"/>
        <v>124.55</v>
      </c>
      <c r="AY77" s="12">
        <f t="shared" si="134"/>
        <v>129.25</v>
      </c>
      <c r="AZ77" s="12">
        <f t="shared" si="135"/>
        <v>117.75</v>
      </c>
      <c r="BA77" s="12">
        <f t="shared" si="136"/>
        <v>110.66</v>
      </c>
      <c r="BC77" s="8" t="str">
        <f t="shared" si="137"/>
        <v>PANAMA</v>
      </c>
      <c r="BD77" s="8">
        <f t="shared" si="137"/>
        <v>6520</v>
      </c>
      <c r="BE77" s="14">
        <f t="shared" si="138"/>
        <v>7.7592417563724619E-2</v>
      </c>
      <c r="BF77" s="14">
        <f t="shared" si="139"/>
        <v>7.4973287724346083E-2</v>
      </c>
      <c r="BG77" s="14">
        <f t="shared" si="140"/>
        <v>6.1986405615036141E-2</v>
      </c>
      <c r="BH77" s="14">
        <f t="shared" si="140"/>
        <v>7.3331807344529681E-2</v>
      </c>
      <c r="BI77" s="14">
        <f t="shared" si="140"/>
        <v>9.7390056590405699E-2</v>
      </c>
      <c r="BJ77" s="14">
        <f t="shared" si="140"/>
        <v>0.11104614557967094</v>
      </c>
      <c r="BK77" s="14">
        <f t="shared" si="140"/>
        <v>0.1330571901439975</v>
      </c>
      <c r="BL77" s="14">
        <f t="shared" si="140"/>
        <v>8.7784250787121612E-2</v>
      </c>
      <c r="BM77" s="14">
        <f t="shared" si="140"/>
        <v>7.0256251816444404E-2</v>
      </c>
      <c r="BN77" s="14">
        <f t="shared" si="140"/>
        <v>7.4816553431700156E-2</v>
      </c>
      <c r="BO77" s="14">
        <f t="shared" si="140"/>
        <v>6.8701309078430847E-2</v>
      </c>
      <c r="BP77" s="14">
        <f t="shared" si="140"/>
        <v>6.9064324324592252E-2</v>
      </c>
      <c r="BR77" s="8" t="str">
        <f t="shared" si="141"/>
        <v>PANAMA</v>
      </c>
      <c r="BS77" s="8">
        <f t="shared" si="141"/>
        <v>6520</v>
      </c>
      <c r="BT77" s="14">
        <f t="shared" si="123"/>
        <v>1.0249945968391205</v>
      </c>
      <c r="BU77" s="14">
        <f t="shared" si="123"/>
        <v>1.1627930297812958</v>
      </c>
      <c r="BV77" s="14">
        <f t="shared" si="123"/>
        <v>2.0345437084377274</v>
      </c>
      <c r="BW77" s="14">
        <f t="shared" si="123"/>
        <v>2.0010104877317385</v>
      </c>
      <c r="BX77" s="14">
        <f t="shared" si="123"/>
        <v>1.9580433487583286</v>
      </c>
      <c r="BY77" s="14">
        <f t="shared" si="123"/>
        <v>1.7641220427273685</v>
      </c>
      <c r="BZ77" s="14">
        <f t="shared" si="122"/>
        <v>1.7782545386249802</v>
      </c>
      <c r="CA77" s="14">
        <f t="shared" si="122"/>
        <v>1.7881327303371153</v>
      </c>
      <c r="CB77" s="14">
        <f t="shared" si="122"/>
        <v>1.44694546772915</v>
      </c>
      <c r="CC77" s="14">
        <f t="shared" si="122"/>
        <v>1.4099961837457204</v>
      </c>
      <c r="CD77" s="14">
        <f t="shared" si="122"/>
        <v>1.3989028003615069</v>
      </c>
      <c r="CE77" s="14">
        <f t="shared" si="122"/>
        <v>1.3076764254300266</v>
      </c>
    </row>
    <row r="78" spans="1:83" x14ac:dyDescent="0.3">
      <c r="A78" s="8" t="s">
        <v>3</v>
      </c>
      <c r="B78" s="8">
        <v>6550</v>
      </c>
      <c r="C78" s="34">
        <v>87.644464285714207</v>
      </c>
      <c r="D78" s="34">
        <v>73.087142857142794</v>
      </c>
      <c r="E78" s="34">
        <v>60.705409252669</v>
      </c>
      <c r="F78" s="34">
        <v>60.064520795660002</v>
      </c>
      <c r="G78" s="34">
        <v>65.076770491803202</v>
      </c>
      <c r="H78" s="34">
        <v>62.752112259970403</v>
      </c>
      <c r="I78" s="34">
        <v>64.508990536277594</v>
      </c>
      <c r="J78" s="34">
        <v>44.226490066225097</v>
      </c>
      <c r="K78" s="34">
        <v>43.720241157556202</v>
      </c>
      <c r="L78" s="34">
        <v>40.686747404844198</v>
      </c>
      <c r="M78" s="34">
        <v>37.884919354838701</v>
      </c>
      <c r="N78" s="34">
        <v>42.573549848942498</v>
      </c>
      <c r="O78" s="10">
        <v>40.872192691029902</v>
      </c>
      <c r="P78" s="10">
        <v>41.015095948827202</v>
      </c>
      <c r="Q78" s="10">
        <v>19.6707068965517</v>
      </c>
      <c r="R78" s="10">
        <v>26.849507299270002</v>
      </c>
      <c r="S78" s="10">
        <v>41.468514492753599</v>
      </c>
      <c r="T78" s="10">
        <v>59.9289117043121</v>
      </c>
      <c r="U78" s="10">
        <v>81.041276190476097</v>
      </c>
      <c r="V78" s="10">
        <v>50.9300561797752</v>
      </c>
      <c r="W78" s="10">
        <v>46.221532258064499</v>
      </c>
      <c r="X78" s="10">
        <v>66.166120058565099</v>
      </c>
      <c r="Y78" s="10">
        <v>59.699456193353399</v>
      </c>
      <c r="Z78" s="10">
        <v>55.919694117646998</v>
      </c>
      <c r="AA78" s="9">
        <v>64.363</v>
      </c>
      <c r="AB78" s="9">
        <v>72.115520974289495</v>
      </c>
      <c r="AC78" s="9">
        <v>73.522215657311605</v>
      </c>
      <c r="AD78" s="9">
        <v>95.423875598086099</v>
      </c>
      <c r="AE78" s="9">
        <v>136.309619450317</v>
      </c>
      <c r="AF78" s="9">
        <v>154.82849637681099</v>
      </c>
      <c r="AG78" s="9">
        <v>186.69451730418899</v>
      </c>
      <c r="AH78" s="9">
        <v>123.396286549707</v>
      </c>
      <c r="AI78" s="9">
        <v>84.415778443113695</v>
      </c>
      <c r="AJ78" s="9">
        <v>78.258604651162699</v>
      </c>
      <c r="AK78" s="9">
        <v>72.647779886148001</v>
      </c>
      <c r="AL78" s="9">
        <v>72.508549222797896</v>
      </c>
      <c r="AM78" s="11"/>
      <c r="AN78" s="8" t="str">
        <f t="shared" si="111"/>
        <v>PANAMA</v>
      </c>
      <c r="AO78" s="8">
        <f t="shared" si="124"/>
        <v>6550</v>
      </c>
      <c r="AP78" s="12">
        <f t="shared" si="125"/>
        <v>96.11</v>
      </c>
      <c r="AQ78" s="12">
        <f t="shared" si="126"/>
        <v>105.45</v>
      </c>
      <c r="AR78" s="12">
        <f t="shared" si="127"/>
        <v>152.61000000000001</v>
      </c>
      <c r="AS78" s="12">
        <f t="shared" si="128"/>
        <v>178.11</v>
      </c>
      <c r="AT78" s="12">
        <f t="shared" si="129"/>
        <v>232.68</v>
      </c>
      <c r="AU78" s="12">
        <f t="shared" si="130"/>
        <v>239.74</v>
      </c>
      <c r="AV78" s="12">
        <f t="shared" si="131"/>
        <v>288.77</v>
      </c>
      <c r="AW78" s="12">
        <f t="shared" si="132"/>
        <v>190.72</v>
      </c>
      <c r="AX78" s="12">
        <f t="shared" si="133"/>
        <v>122.74</v>
      </c>
      <c r="AY78" s="12">
        <f t="shared" si="134"/>
        <v>126.95</v>
      </c>
      <c r="AZ78" s="12">
        <f t="shared" si="135"/>
        <v>116.06</v>
      </c>
      <c r="BA78" s="12">
        <f t="shared" si="136"/>
        <v>108.97</v>
      </c>
      <c r="BC78" s="8" t="str">
        <f t="shared" si="137"/>
        <v>PANAMA</v>
      </c>
      <c r="BD78" s="8">
        <f t="shared" si="137"/>
        <v>6550</v>
      </c>
      <c r="BE78" s="14">
        <f t="shared" si="138"/>
        <v>7.7548954805271686E-2</v>
      </c>
      <c r="BF78" s="14">
        <f t="shared" si="139"/>
        <v>7.4870480710567941E-2</v>
      </c>
      <c r="BG78" s="14">
        <f t="shared" si="140"/>
        <v>6.1876171727692705E-2</v>
      </c>
      <c r="BH78" s="14">
        <f t="shared" si="140"/>
        <v>7.3310550601417696E-2</v>
      </c>
      <c r="BI78" s="14">
        <f t="shared" si="140"/>
        <v>9.7641940593710994E-2</v>
      </c>
      <c r="BJ78" s="14">
        <f t="shared" si="140"/>
        <v>0.11157513233009773</v>
      </c>
      <c r="BK78" s="14">
        <f t="shared" si="140"/>
        <v>0.13358192431983323</v>
      </c>
      <c r="BL78" s="14">
        <f t="shared" si="140"/>
        <v>8.7871079919443873E-2</v>
      </c>
      <c r="BM78" s="14">
        <f t="shared" si="140"/>
        <v>7.0101980276131917E-2</v>
      </c>
      <c r="BN78" s="14">
        <f t="shared" si="140"/>
        <v>7.4425688068706433E-2</v>
      </c>
      <c r="BO78" s="14">
        <f t="shared" si="140"/>
        <v>6.8443328524652736E-2</v>
      </c>
      <c r="BP78" s="14">
        <f t="shared" si="140"/>
        <v>6.8752768122472996E-2</v>
      </c>
      <c r="BR78" s="8" t="str">
        <f t="shared" si="141"/>
        <v>PANAMA</v>
      </c>
      <c r="BS78" s="8">
        <f t="shared" si="141"/>
        <v>6550</v>
      </c>
      <c r="BT78" s="14">
        <f t="shared" si="123"/>
        <v>1.0205394791734299</v>
      </c>
      <c r="BU78" s="14">
        <f t="shared" si="123"/>
        <v>1.1597242445514302</v>
      </c>
      <c r="BV78" s="14">
        <f t="shared" si="123"/>
        <v>2.0308426936864699</v>
      </c>
      <c r="BW78" s="14">
        <f t="shared" si="123"/>
        <v>2.0005190802568293</v>
      </c>
      <c r="BX78" s="14">
        <f t="shared" si="123"/>
        <v>1.9621437625598654</v>
      </c>
      <c r="BY78" s="14">
        <f t="shared" si="123"/>
        <v>1.7692730981089078</v>
      </c>
      <c r="BZ78" s="14">
        <f t="shared" si="122"/>
        <v>1.779987722155381</v>
      </c>
      <c r="CA78" s="14">
        <f t="shared" si="122"/>
        <v>1.7872157014265855</v>
      </c>
      <c r="CB78" s="14">
        <f t="shared" si="122"/>
        <v>1.4417707220433771</v>
      </c>
      <c r="CC78" s="14">
        <f t="shared" si="122"/>
        <v>1.4044960936124755</v>
      </c>
      <c r="CD78" s="14">
        <f t="shared" si="122"/>
        <v>1.3963511926444676</v>
      </c>
      <c r="CE78" s="14">
        <f t="shared" si="122"/>
        <v>1.3050696906465076</v>
      </c>
    </row>
    <row r="79" spans="1:83" x14ac:dyDescent="0.3">
      <c r="A79" s="8" t="s">
        <v>3</v>
      </c>
      <c r="B79" s="8">
        <v>6713</v>
      </c>
      <c r="C79" s="34">
        <v>90.384500000000003</v>
      </c>
      <c r="D79" s="34">
        <v>76.509718045112706</v>
      </c>
      <c r="E79" s="34">
        <v>63.597313167259699</v>
      </c>
      <c r="F79" s="34">
        <v>62.224122965641897</v>
      </c>
      <c r="G79" s="34">
        <v>66.936606557377004</v>
      </c>
      <c r="H79" s="34">
        <v>64.507621861152103</v>
      </c>
      <c r="I79" s="34">
        <v>66.389258675078807</v>
      </c>
      <c r="J79" s="34">
        <v>45.534635761589399</v>
      </c>
      <c r="K79" s="34">
        <v>44.893729903536901</v>
      </c>
      <c r="L79" s="34">
        <v>43.583339100346002</v>
      </c>
      <c r="M79" s="34">
        <v>40.841693548386999</v>
      </c>
      <c r="N79" s="34">
        <v>45.6143504531722</v>
      </c>
      <c r="O79" s="10">
        <v>44.006478405315598</v>
      </c>
      <c r="P79" s="10">
        <v>44.3397654584221</v>
      </c>
      <c r="Q79" s="10">
        <v>21.317103448275802</v>
      </c>
      <c r="R79" s="10">
        <v>28.917846715328398</v>
      </c>
      <c r="S79" s="10">
        <v>43.6961231884057</v>
      </c>
      <c r="T79" s="10">
        <v>62.639425051334698</v>
      </c>
      <c r="U79" s="10">
        <v>84.150876190476097</v>
      </c>
      <c r="V79" s="10">
        <v>54.042443820224698</v>
      </c>
      <c r="W79" s="10">
        <v>50.0974327956989</v>
      </c>
      <c r="X79" s="10">
        <v>72.276193265007294</v>
      </c>
      <c r="Y79" s="10">
        <v>64.706299093655502</v>
      </c>
      <c r="Z79" s="10">
        <v>61.1522823529411</v>
      </c>
      <c r="AA79" s="9">
        <v>70.151068965517197</v>
      </c>
      <c r="AB79" s="9">
        <v>77.758403247631904</v>
      </c>
      <c r="AC79" s="9">
        <v>79.264756277695696</v>
      </c>
      <c r="AD79" s="9">
        <v>101.141690590111</v>
      </c>
      <c r="AE79" s="9">
        <v>140.45397463002101</v>
      </c>
      <c r="AF79" s="9">
        <v>156.35385869565201</v>
      </c>
      <c r="AG79" s="9">
        <v>190.69985428051001</v>
      </c>
      <c r="AH79" s="9">
        <v>128.87062865497001</v>
      </c>
      <c r="AI79" s="9">
        <v>91.355119760478999</v>
      </c>
      <c r="AJ79" s="9">
        <v>85.944108527131704</v>
      </c>
      <c r="AK79" s="9">
        <v>78.4199240986717</v>
      </c>
      <c r="AL79" s="9">
        <v>78.891113989637304</v>
      </c>
      <c r="AM79" s="11"/>
      <c r="AN79" s="8" t="str">
        <f t="shared" si="111"/>
        <v>PANAMA</v>
      </c>
      <c r="AO79" s="8">
        <f t="shared" si="124"/>
        <v>6713</v>
      </c>
      <c r="AP79" s="12">
        <f t="shared" si="125"/>
        <v>103.85</v>
      </c>
      <c r="AQ79" s="12">
        <f t="shared" si="126"/>
        <v>113.06</v>
      </c>
      <c r="AR79" s="12">
        <f t="shared" si="127"/>
        <v>162.37</v>
      </c>
      <c r="AS79" s="12">
        <f t="shared" si="128"/>
        <v>185.88</v>
      </c>
      <c r="AT79" s="12">
        <f t="shared" si="129"/>
        <v>236.9</v>
      </c>
      <c r="AU79" s="12">
        <f t="shared" si="130"/>
        <v>239.82</v>
      </c>
      <c r="AV79" s="12">
        <f t="shared" si="131"/>
        <v>294.2</v>
      </c>
      <c r="AW79" s="12">
        <f t="shared" si="132"/>
        <v>199.06</v>
      </c>
      <c r="AX79" s="12">
        <f t="shared" si="133"/>
        <v>133.63999999999999</v>
      </c>
      <c r="AY79" s="12">
        <f t="shared" si="134"/>
        <v>140.19999999999999</v>
      </c>
      <c r="AZ79" s="12">
        <f t="shared" si="135"/>
        <v>125.51</v>
      </c>
      <c r="BA79" s="12">
        <f t="shared" si="136"/>
        <v>119.16</v>
      </c>
      <c r="BC79" s="8" t="str">
        <f t="shared" si="137"/>
        <v>PANAMA</v>
      </c>
      <c r="BD79" s="8">
        <f t="shared" si="137"/>
        <v>6713</v>
      </c>
      <c r="BE79" s="14">
        <f t="shared" si="138"/>
        <v>7.8019942211253801E-2</v>
      </c>
      <c r="BF79" s="14">
        <f t="shared" si="139"/>
        <v>7.575643270516548E-2</v>
      </c>
      <c r="BG79" s="14">
        <f t="shared" si="140"/>
        <v>6.2624041100939484E-2</v>
      </c>
      <c r="BH79" s="14">
        <f t="shared" si="140"/>
        <v>7.3344137576366916E-2</v>
      </c>
      <c r="BI79" s="14">
        <f t="shared" si="140"/>
        <v>9.5773805030406806E-2</v>
      </c>
      <c r="BJ79" s="14">
        <f t="shared" si="140"/>
        <v>0.10813778661501353</v>
      </c>
      <c r="BK79" s="14">
        <f t="shared" si="140"/>
        <v>0.130161619948375</v>
      </c>
      <c r="BL79" s="14">
        <f t="shared" si="140"/>
        <v>8.7138450133010886E-2</v>
      </c>
      <c r="BM79" s="14">
        <f t="shared" si="140"/>
        <v>7.1079400913741486E-2</v>
      </c>
      <c r="BN79" s="14">
        <f t="shared" si="140"/>
        <v>7.6975412160157394E-2</v>
      </c>
      <c r="BO79" s="14">
        <f t="shared" si="140"/>
        <v>7.0172203795404064E-2</v>
      </c>
      <c r="BP79" s="14">
        <f t="shared" si="140"/>
        <v>7.0816767810165077E-2</v>
      </c>
      <c r="BR79" s="8" t="str">
        <f t="shared" si="141"/>
        <v>PANAMA</v>
      </c>
      <c r="BS79" s="8">
        <f t="shared" si="141"/>
        <v>6713</v>
      </c>
      <c r="BT79" s="14">
        <f t="shared" si="123"/>
        <v>1.0404942869138769</v>
      </c>
      <c r="BU79" s="14">
        <f t="shared" si="123"/>
        <v>1.1666128336187223</v>
      </c>
      <c r="BV79" s="14">
        <f t="shared" si="123"/>
        <v>2.0267765175764429</v>
      </c>
      <c r="BW79" s="14">
        <f t="shared" si="123"/>
        <v>1.9811447664474438</v>
      </c>
      <c r="BX79" s="14">
        <f t="shared" si="123"/>
        <v>1.9335667610028957</v>
      </c>
      <c r="BY79" s="14">
        <f t="shared" si="123"/>
        <v>1.7335662912210941</v>
      </c>
      <c r="BZ79" s="14">
        <f t="shared" si="122"/>
        <v>1.7668517579449672</v>
      </c>
      <c r="CA79" s="14">
        <f t="shared" si="122"/>
        <v>1.7857306919771321</v>
      </c>
      <c r="CB79" s="14">
        <f t="shared" si="122"/>
        <v>1.4697302498643623</v>
      </c>
      <c r="CC79" s="14">
        <f t="shared" si="122"/>
        <v>1.4237256493774775</v>
      </c>
      <c r="CD79" s="14">
        <f t="shared" si="122"/>
        <v>1.3981280809440886</v>
      </c>
      <c r="CE79" s="14">
        <f t="shared" si="122"/>
        <v>1.3153566419453124</v>
      </c>
    </row>
    <row r="80" spans="1:83" x14ac:dyDescent="0.3">
      <c r="A80" s="8" t="s">
        <v>4</v>
      </c>
      <c r="B80" s="8">
        <v>27101</v>
      </c>
      <c r="C80" s="34">
        <v>95.651499999999999</v>
      </c>
      <c r="D80" s="34">
        <v>78.527518796992396</v>
      </c>
      <c r="E80" s="34">
        <v>62.969306049822002</v>
      </c>
      <c r="F80" s="34">
        <v>62.960705244122899</v>
      </c>
      <c r="G80" s="34">
        <v>67.891262295081901</v>
      </c>
      <c r="H80" s="34">
        <v>76.8985672082717</v>
      </c>
      <c r="I80" s="34">
        <v>70.091182965299595</v>
      </c>
      <c r="J80" s="34">
        <v>52.217770419426003</v>
      </c>
      <c r="K80" s="34">
        <v>53.498601286173603</v>
      </c>
      <c r="L80" s="34">
        <v>53.993217993079497</v>
      </c>
      <c r="M80" s="34">
        <v>59.3366397849462</v>
      </c>
      <c r="N80" s="34">
        <v>58.152039274924398</v>
      </c>
      <c r="O80" s="10">
        <v>60.355813953488301</v>
      </c>
      <c r="P80" s="10">
        <v>58.304029850746197</v>
      </c>
      <c r="Q80" s="10">
        <v>43.695224137931</v>
      </c>
      <c r="R80" s="10">
        <v>46.373649635036401</v>
      </c>
      <c r="S80" s="10">
        <v>55.292282608695601</v>
      </c>
      <c r="T80" s="10">
        <v>72.814763860369595</v>
      </c>
      <c r="U80" s="10">
        <v>90.070609523809495</v>
      </c>
      <c r="V80" s="10">
        <v>87.914099290780101</v>
      </c>
      <c r="W80" s="10">
        <v>100.054327956989</v>
      </c>
      <c r="X80" s="10">
        <v>99.153367496339598</v>
      </c>
      <c r="Y80" s="10">
        <v>90.524486404833794</v>
      </c>
      <c r="Z80" s="10">
        <v>80.064941176470498</v>
      </c>
      <c r="AA80" s="9">
        <v>90.393827586206797</v>
      </c>
      <c r="AB80" s="9">
        <v>113.62193504736101</v>
      </c>
      <c r="AC80" s="9">
        <v>111.941669128508</v>
      </c>
      <c r="AD80" s="9">
        <v>106.006905901116</v>
      </c>
      <c r="AE80" s="9">
        <v>119.43270613107801</v>
      </c>
      <c r="AF80" s="9">
        <v>127.892898550724</v>
      </c>
      <c r="AG80" s="9">
        <v>150.619508196721</v>
      </c>
      <c r="AH80" s="9">
        <v>165.51723684210501</v>
      </c>
      <c r="AI80" s="9">
        <v>139.23066565809299</v>
      </c>
      <c r="AJ80" s="9">
        <v>103.56375968992199</v>
      </c>
      <c r="AK80" s="9">
        <v>90.799886148007502</v>
      </c>
      <c r="AL80" s="9">
        <v>98.631036269429998</v>
      </c>
      <c r="AM80" s="11"/>
      <c r="AN80" s="8" t="str">
        <f t="shared" ref="AN80" si="142">+A80</f>
        <v>EL SALVADOR</v>
      </c>
      <c r="AO80" s="8">
        <f t="shared" ref="AO80" si="143">+B80</f>
        <v>27101</v>
      </c>
      <c r="AP80" s="12">
        <f t="shared" ref="AP80" si="144">TRUNC(+SUM($AA80:$AL80)*((+C80+O80+AA80)/(SUM($C80:$N80)+SUM($O80:$Z80)+SUM($AA80:$AL80)))*(1+0.5*((+O80-C80)/C80 +(AA80-O80)/O80)),2)</f>
        <v>120.14</v>
      </c>
      <c r="AQ80" s="12">
        <f t="shared" ref="AQ80" si="145">TRUNC(+SUM($AA80:$AL80)*((+D80+P80+AB80)/(SUM($C80:$N80)+SUM($O80:$Z80)+SUM($AA80:$AL80)))*(1+0.5*((+P80-D80)/D80 +(AB80-P80)/P80)),2)</f>
        <v>154.38999999999999</v>
      </c>
      <c r="AR80" s="12">
        <f t="shared" ref="AR80" si="146">TRUNC(+SUM($AA80:$AL80)*((+E80+Q80+AC80)/(SUM($C80:$N80)+SUM($O80:$Z80)+SUM($AA80:$AL80)))*(1+0.5*((+Q80-E80)/E80 +(AC80-Q80)/Q80)),2)</f>
        <v>163.03</v>
      </c>
      <c r="AS80" s="12">
        <f t="shared" ref="AS80" si="147">TRUNC(+SUM($AA80:$AL80)*((+F80+R80+AD80)/(SUM($C80:$N80)+SUM($O80:$Z80)+SUM($AA80:$AL80)))*(1+0.5*((+R80-F80)/F80 +(AD80-R80)/R80)),2)</f>
        <v>149.08000000000001</v>
      </c>
      <c r="AT80" s="12">
        <f t="shared" ref="AT80" si="148">TRUNC(+SUM($AA80:$AL80)*((+G80+S80+AE80)/(SUM($C80:$N80)+SUM($O80:$Z80)+SUM($AA80:$AL80)))*(1+0.5*((+S80-G80)/G80 +(AE80-S80)/S80)),2)</f>
        <v>165.3</v>
      </c>
      <c r="AU80" s="12">
        <f t="shared" ref="AU80" si="149">TRUNC(+SUM($AA80:$AL80)*((+H80+T80+AF80)/(SUM($C80:$N80)+SUM($O80:$Z80)+SUM($AA80:$AL80)))*(1+0.5*((+T80-H80)/H80 +(AF80-T80)/T80)),2)</f>
        <v>171.9</v>
      </c>
      <c r="AV80" s="12">
        <f t="shared" ref="AV80" si="150">TRUNC(+SUM($AA80:$AL80)*((+I80+U80+AG80)/(SUM($C80:$N80)+SUM($O80:$Z80)+SUM($AA80:$AL80)))*(1+0.5*((+U80-I80)/I80 +(AG80-U80)/U80)),2)</f>
        <v>210.52</v>
      </c>
      <c r="AW80" s="12">
        <f t="shared" ref="AW80" si="151">TRUNC(+SUM($AA80:$AL80)*((+J80+V80+AH80)/(SUM($C80:$N80)+SUM($O80:$Z80)+SUM($AA80:$AL80)))*(1+0.5*((+V80-J80)/J80 +(AH80-V80)/V80)),2)</f>
        <v>249.68</v>
      </c>
      <c r="AX80" s="12">
        <f t="shared" ref="AX80" si="152">TRUNC(+SUM($AA80:$AL80)*((+K80+W80+AI80)/(SUM($C80:$N80)+SUM($O80:$Z80)+SUM($AA80:$AL80)))*(1+0.5*((+W80-K80)/K80 +(AI80-W80)/W80)),2)</f>
        <v>218.75</v>
      </c>
      <c r="AY80" s="12">
        <f t="shared" ref="AY80" si="153">TRUNC(+SUM($AA80:$AL80)*((+L80+X80+AJ80)/(SUM($C80:$N80)+SUM($O80:$Z80)+SUM($AA80:$AL80)))*(1+0.5*((+X80-L80)/L80 +(AJ80-X80)/X80)),2)</f>
        <v>169.4</v>
      </c>
      <c r="AZ80" s="12">
        <f t="shared" ref="AZ80" si="154">TRUNC(+SUM($AA80:$AL80)*((+M80+Y80+AK80)/(SUM($C80:$N80)+SUM($O80:$Z80)+SUM($AA80:$AL80)))*(1+0.5*((+Y80-M80)/M80 +(AK80-Y80)/Y80)),2)</f>
        <v>139.38999999999999</v>
      </c>
      <c r="BA80" s="12">
        <f t="shared" ref="BA80" si="155">TRUNC(+SUM($AA80:$AL80)*((+N80+Z80+AL80)/(SUM($C80:$N80)+SUM($O80:$Z80)+SUM($AA80:$AL80)))*(1+0.5*((+Z80-N80)/N80 +(AL80-Z80)/Z80)),2)</f>
        <v>141.53</v>
      </c>
      <c r="BC80" s="8" t="str">
        <f t="shared" ref="BC80" si="156">+A80</f>
        <v>EL SALVADOR</v>
      </c>
      <c r="BD80" s="8">
        <f t="shared" ref="BD80" si="157">+B80</f>
        <v>27101</v>
      </c>
      <c r="BE80" s="14">
        <f t="shared" ref="BE80" si="158">(+C80+O80+AA80)/(SUM($C80:$N80)+SUM($O80:$Z80)+SUM($AA80:$AL80))</f>
        <v>7.9626592485385436E-2</v>
      </c>
      <c r="BF80" s="14">
        <f t="shared" ref="BF80" si="159">(+D80+P80+AB80)/(SUM($C80:$N80)+SUM($O80:$Z80)+SUM($AA80:$AL80))</f>
        <v>8.0936140791060623E-2</v>
      </c>
      <c r="BG80" s="14">
        <f t="shared" ref="BG80" si="160">(+E80+Q80+AC80)/(SUM($C80:$N80)+SUM($O80:$Z80)+SUM($AA80:$AL80))</f>
        <v>7.0644424124677266E-2</v>
      </c>
      <c r="BH80" s="14">
        <f t="shared" ref="BH80" si="161">(+F80+R80+AD80)/(SUM($C80:$N80)+SUM($O80:$Z80)+SUM($AA80:$AL80))</f>
        <v>6.9589331893081904E-2</v>
      </c>
      <c r="BI80" s="14">
        <f t="shared" ref="BI80" si="162">(+G80+S80+AE80)/(SUM($C80:$N80)+SUM($O80:$Z80)+SUM($AA80:$AL80))</f>
        <v>7.8403473420484038E-2</v>
      </c>
      <c r="BJ80" s="14">
        <f t="shared" ref="BJ80" si="163">(+H80+T80+AF80)/(SUM($C80:$N80)+SUM($O80:$Z80)+SUM($AA80:$AL80))</f>
        <v>8.9710778039331668E-2</v>
      </c>
      <c r="BK80" s="14">
        <f t="shared" ref="BK80" si="164">(+I80+U80+AG80)/(SUM($C80:$N80)+SUM($O80:$Z80)+SUM($AA80:$AL80))</f>
        <v>0.10043158009396633</v>
      </c>
      <c r="BL80" s="14">
        <f t="shared" ref="BL80" si="165">(+J80+V80+AH80)/(SUM($C80:$N80)+SUM($O80:$Z80)+SUM($AA80:$AL80))</f>
        <v>9.8773068577858905E-2</v>
      </c>
      <c r="BM80" s="14">
        <f t="shared" ref="BM80" si="166">(+K80+W80+AI80)/(SUM($C80:$N80)+SUM($O80:$Z80)+SUM($AA80:$AL80))</f>
        <v>9.4615470739824792E-2</v>
      </c>
      <c r="BN80" s="14">
        <f t="shared" ref="BN80" si="167">(+L80+X80+AJ80)/(SUM($C80:$N80)+SUM($O80:$Z80)+SUM($AA80:$AL80))</f>
        <v>8.2958097980584997E-2</v>
      </c>
      <c r="BO80" s="14">
        <f t="shared" ref="BO80" si="168">(+M80+Y80+AK80)/(SUM($C80:$N80)+SUM($O80:$Z80)+SUM($AA80:$AL80))</f>
        <v>7.7771621660503415E-2</v>
      </c>
      <c r="BP80" s="14">
        <f t="shared" ref="BP80" si="169">(+N80+Z80+AL80)/(SUM($C80:$N80)+SUM($O80:$Z80)+SUM($AA80:$AL80))</f>
        <v>7.6539420193240615E-2</v>
      </c>
      <c r="BR80" s="8" t="str">
        <f t="shared" ref="BR80" si="170">+A80</f>
        <v>EL SALVADOR</v>
      </c>
      <c r="BS80" s="8">
        <f t="shared" ref="BS80" si="171">+B80</f>
        <v>27101</v>
      </c>
      <c r="BT80" s="14">
        <f t="shared" ref="BT80" si="172">(1+0.5*((+O80-C80)/C80 +(AA80-O80)/O80))</f>
        <v>1.0643396177529156</v>
      </c>
      <c r="BU80" s="14">
        <f t="shared" ref="BU80" si="173">(1+0.5*((+P80-D80)/D80 +(AB80-P80)/P80))</f>
        <v>1.3456248903998926</v>
      </c>
      <c r="BV80" s="14">
        <f t="shared" ref="BV80" si="174">(1+0.5*((+Q80-E80)/E80 +(AC80-Q80)/Q80))</f>
        <v>1.6278936522922631</v>
      </c>
      <c r="BW80" s="14">
        <f t="shared" ref="BW80" si="175">(1+0.5*((+R80-F80)/F80 +(AD80-R80)/R80))</f>
        <v>1.511239422184113</v>
      </c>
      <c r="BX80" s="14">
        <f t="shared" ref="BX80" si="176">(1+0.5*((+S80-G80)/G80 +(AE80-S80)/S80))</f>
        <v>1.4872245080141133</v>
      </c>
      <c r="BY80" s="14">
        <f t="shared" ref="BY80" si="177">(1+0.5*((+T80-H80)/H80 +(AF80-T80)/T80))</f>
        <v>1.3516540092764127</v>
      </c>
      <c r="BZ80" s="14">
        <f t="shared" ref="BZ80" si="178">(1+0.5*((+U80-I80)/I80 +(AG80-U80)/U80))</f>
        <v>1.4786436033798407</v>
      </c>
      <c r="CA80" s="14">
        <f t="shared" ref="CA80" si="179">(1+0.5*((+V80-J80)/J80 +(AH80-V80)/V80))</f>
        <v>1.7831602460785241</v>
      </c>
      <c r="CB80" s="14">
        <f t="shared" ref="CB80" si="180">(1+0.5*((+W80-K80)/K80 +(AI80-W80)/W80))</f>
        <v>1.6308869526678498</v>
      </c>
      <c r="CC80" s="14">
        <f t="shared" ref="CC80" si="181">(1+0.5*((+X80-L80)/L80 +(AJ80-X80)/X80))</f>
        <v>1.4404423097603467</v>
      </c>
      <c r="CD80" s="14">
        <f t="shared" ref="CD80" si="182">(1+0.5*((+Y80-M80)/M80 +(AK80-Y80)/Y80))</f>
        <v>1.2643254209433057</v>
      </c>
      <c r="CE80" s="14">
        <f t="shared" ref="CE80" si="183">(1+0.5*((+Z80-N80)/N80 +(AL80-Z80)/Z80))</f>
        <v>1.3043544089837651</v>
      </c>
    </row>
    <row r="81" spans="1:83" x14ac:dyDescent="0.3">
      <c r="A81" s="8" t="s">
        <v>4</v>
      </c>
      <c r="B81" s="8">
        <v>27131</v>
      </c>
      <c r="C81" s="34">
        <v>94.713321428571405</v>
      </c>
      <c r="D81" s="34">
        <v>79.637969924811998</v>
      </c>
      <c r="E81" s="34">
        <v>63.316583629893202</v>
      </c>
      <c r="F81" s="34">
        <v>62.963254972875198</v>
      </c>
      <c r="G81" s="34">
        <v>67.757163934426202</v>
      </c>
      <c r="H81" s="34">
        <v>76.377946824224495</v>
      </c>
      <c r="I81" s="34">
        <v>68.674810725552007</v>
      </c>
      <c r="J81" s="34">
        <v>51.122494481236203</v>
      </c>
      <c r="K81" s="34">
        <v>53.721254019292601</v>
      </c>
      <c r="L81" s="34">
        <v>54.886159169550098</v>
      </c>
      <c r="M81" s="34">
        <v>60.018427419354801</v>
      </c>
      <c r="N81" s="34">
        <v>58.898595166163098</v>
      </c>
      <c r="O81" s="10">
        <v>61.521461794019899</v>
      </c>
      <c r="P81" s="10">
        <v>58.614200426439197</v>
      </c>
      <c r="Q81" s="10">
        <v>44.551913793103402</v>
      </c>
      <c r="R81" s="10">
        <v>47.015510948905103</v>
      </c>
      <c r="S81" s="10">
        <v>56.422318840579699</v>
      </c>
      <c r="T81" s="10">
        <v>74.0550102669404</v>
      </c>
      <c r="U81" s="10">
        <v>91.185409523809497</v>
      </c>
      <c r="V81" s="10">
        <v>87.297331460674101</v>
      </c>
      <c r="W81" s="10">
        <v>99.068481182795594</v>
      </c>
      <c r="X81" s="10">
        <v>98.842723279648595</v>
      </c>
      <c r="Y81" s="10">
        <v>91.3211329305135</v>
      </c>
      <c r="Z81" s="10">
        <v>81.949011764705801</v>
      </c>
      <c r="AA81" s="9">
        <v>92.172379310344795</v>
      </c>
      <c r="AB81" s="9">
        <v>113.15198917456</v>
      </c>
      <c r="AC81" s="9">
        <v>110.96073855243699</v>
      </c>
      <c r="AD81" s="9">
        <v>104.63947368421</v>
      </c>
      <c r="AE81" s="9">
        <v>117.10816067653199</v>
      </c>
      <c r="AF81" s="9">
        <v>125.468677536231</v>
      </c>
      <c r="AG81" s="9">
        <v>147.85593806921599</v>
      </c>
      <c r="AH81" s="9">
        <v>161.258435672514</v>
      </c>
      <c r="AI81" s="9">
        <v>137.23244011976001</v>
      </c>
      <c r="AJ81" s="9">
        <v>103.718527131782</v>
      </c>
      <c r="AK81" s="9">
        <v>91.090815939278897</v>
      </c>
      <c r="AL81" s="9">
        <v>99.917331606217601</v>
      </c>
      <c r="AM81" s="11"/>
      <c r="AN81" s="8" t="str">
        <f t="shared" si="111"/>
        <v>EL SALVADOR</v>
      </c>
      <c r="AO81" s="8">
        <f t="shared" si="124"/>
        <v>27131</v>
      </c>
      <c r="AP81" s="12">
        <f t="shared" si="125"/>
        <v>121.31</v>
      </c>
      <c r="AQ81" s="12">
        <f t="shared" si="126"/>
        <v>152.43</v>
      </c>
      <c r="AR81" s="12">
        <f t="shared" si="127"/>
        <v>158.94</v>
      </c>
      <c r="AS81" s="12">
        <f t="shared" si="128"/>
        <v>145.05000000000001</v>
      </c>
      <c r="AT81" s="12">
        <f t="shared" si="129"/>
        <v>159.56</v>
      </c>
      <c r="AU81" s="12">
        <f t="shared" si="130"/>
        <v>167.12</v>
      </c>
      <c r="AV81" s="12">
        <f t="shared" si="131"/>
        <v>206.36</v>
      </c>
      <c r="AW81" s="12">
        <f t="shared" si="132"/>
        <v>242.23</v>
      </c>
      <c r="AX81" s="12">
        <f t="shared" si="133"/>
        <v>212.96</v>
      </c>
      <c r="AY81" s="12">
        <f t="shared" si="134"/>
        <v>166.85</v>
      </c>
      <c r="AZ81" s="12">
        <f t="shared" si="135"/>
        <v>138.86000000000001</v>
      </c>
      <c r="BA81" s="12">
        <f t="shared" si="136"/>
        <v>142.91999999999999</v>
      </c>
      <c r="BC81" s="8" t="str">
        <f t="shared" si="137"/>
        <v>EL SALVADOR</v>
      </c>
      <c r="BD81" s="8">
        <f t="shared" si="137"/>
        <v>27131</v>
      </c>
      <c r="BE81" s="14">
        <f t="shared" si="138"/>
        <v>8.0429518447786938E-2</v>
      </c>
      <c r="BF81" s="14">
        <f t="shared" si="139"/>
        <v>8.1399889118537835E-2</v>
      </c>
      <c r="BG81" s="14">
        <f t="shared" si="140"/>
        <v>7.0852747933416144E-2</v>
      </c>
      <c r="BH81" s="14">
        <f t="shared" si="140"/>
        <v>6.9489307335624223E-2</v>
      </c>
      <c r="BI81" s="14">
        <f t="shared" si="140"/>
        <v>7.8124353470022806E-2</v>
      </c>
      <c r="BJ81" s="14">
        <f t="shared" si="140"/>
        <v>8.9331706001418015E-2</v>
      </c>
      <c r="BK81" s="14">
        <f t="shared" si="140"/>
        <v>9.963264416292604E-2</v>
      </c>
      <c r="BL81" s="14">
        <f t="shared" si="140"/>
        <v>9.7030125963949471E-2</v>
      </c>
      <c r="BM81" s="14">
        <f t="shared" si="140"/>
        <v>9.3903668728646514E-2</v>
      </c>
      <c r="BN81" s="14">
        <f t="shared" si="140"/>
        <v>8.3356578639245171E-2</v>
      </c>
      <c r="BO81" s="14">
        <f t="shared" si="140"/>
        <v>7.8494348646112794E-2</v>
      </c>
      <c r="BP81" s="14">
        <f t="shared" si="140"/>
        <v>7.795511155231423E-2</v>
      </c>
      <c r="BR81" s="8" t="str">
        <f t="shared" si="141"/>
        <v>EL SALVADOR</v>
      </c>
      <c r="BS81" s="8">
        <f t="shared" si="141"/>
        <v>27131</v>
      </c>
      <c r="BT81" s="14">
        <f t="shared" si="123"/>
        <v>1.0738847573328751</v>
      </c>
      <c r="BU81" s="14">
        <f t="shared" si="123"/>
        <v>1.3332308665322032</v>
      </c>
      <c r="BV81" s="14">
        <f t="shared" si="123"/>
        <v>1.5971157855112597</v>
      </c>
      <c r="BW81" s="14">
        <f t="shared" si="123"/>
        <v>1.486175375384488</v>
      </c>
      <c r="BX81" s="14">
        <f t="shared" si="123"/>
        <v>1.4541390895071888</v>
      </c>
      <c r="BY81" s="14">
        <f t="shared" si="123"/>
        <v>1.3319247384376545</v>
      </c>
      <c r="BZ81" s="14">
        <f t="shared" si="122"/>
        <v>1.4746360899928819</v>
      </c>
      <c r="CA81" s="14">
        <f t="shared" si="122"/>
        <v>1.7774215416853167</v>
      </c>
      <c r="CB81" s="14">
        <f t="shared" si="122"/>
        <v>1.6146744235858743</v>
      </c>
      <c r="CC81" s="14">
        <f t="shared" si="122"/>
        <v>1.4250984150700317</v>
      </c>
      <c r="CD81" s="14">
        <f t="shared" si="122"/>
        <v>1.2595147609555133</v>
      </c>
      <c r="CE81" s="14">
        <f t="shared" si="122"/>
        <v>1.3053099271696855</v>
      </c>
    </row>
    <row r="82" spans="1:83" x14ac:dyDescent="0.3">
      <c r="A82" s="8" t="s">
        <v>4</v>
      </c>
      <c r="B82" s="8">
        <v>27161</v>
      </c>
      <c r="C82" s="34">
        <v>95.277035714285702</v>
      </c>
      <c r="D82" s="34">
        <v>78.553721804511198</v>
      </c>
      <c r="E82" s="34">
        <v>62.736281138789998</v>
      </c>
      <c r="F82" s="34">
        <v>62.455696202531598</v>
      </c>
      <c r="G82" s="34">
        <v>67.181049180327804</v>
      </c>
      <c r="H82" s="34">
        <v>76.081905465288003</v>
      </c>
      <c r="I82" s="34">
        <v>68.887050473186093</v>
      </c>
      <c r="J82" s="34">
        <v>51.677814569536402</v>
      </c>
      <c r="K82" s="34">
        <v>53.870980707395397</v>
      </c>
      <c r="L82" s="34">
        <v>54.664861591695498</v>
      </c>
      <c r="M82" s="34">
        <v>59.909381720430098</v>
      </c>
      <c r="N82" s="34">
        <v>58.686752265861003</v>
      </c>
      <c r="O82" s="10">
        <v>61.290099667774001</v>
      </c>
      <c r="P82" s="10">
        <v>58.746289978678</v>
      </c>
      <c r="Q82" s="10">
        <v>44.273396551724097</v>
      </c>
      <c r="R82" s="10">
        <v>46.462244525547398</v>
      </c>
      <c r="S82" s="10">
        <v>55.359637681159398</v>
      </c>
      <c r="T82" s="10">
        <v>72.913531827515399</v>
      </c>
      <c r="U82" s="10">
        <v>89.8543047619047</v>
      </c>
      <c r="V82" s="10">
        <v>87.762598314606706</v>
      </c>
      <c r="W82" s="10">
        <v>99.479099462365497</v>
      </c>
      <c r="X82" s="10">
        <v>98.759458272327905</v>
      </c>
      <c r="Y82" s="10">
        <v>90.9505135951661</v>
      </c>
      <c r="Z82" s="10">
        <v>81.181082352941104</v>
      </c>
      <c r="AA82" s="9">
        <v>91.792448275862</v>
      </c>
      <c r="AB82" s="9">
        <v>113.20646820027</v>
      </c>
      <c r="AC82" s="9">
        <v>110.483028064992</v>
      </c>
      <c r="AD82" s="9">
        <v>104.742057416267</v>
      </c>
      <c r="AE82" s="9">
        <v>116.96731501057</v>
      </c>
      <c r="AF82" s="9">
        <v>125.70778985507199</v>
      </c>
      <c r="AG82" s="9">
        <v>147.43852459016301</v>
      </c>
      <c r="AH82" s="9">
        <v>162.37966374269001</v>
      </c>
      <c r="AI82" s="9">
        <v>138.57121257484999</v>
      </c>
      <c r="AJ82" s="9">
        <v>104.118062015503</v>
      </c>
      <c r="AK82" s="9">
        <v>91.381176470588201</v>
      </c>
      <c r="AL82" s="9">
        <v>100.099896373056</v>
      </c>
      <c r="AM82" s="11"/>
      <c r="AN82" s="8" t="str">
        <f t="shared" si="111"/>
        <v>EL SALVADOR</v>
      </c>
      <c r="AO82" s="8">
        <f t="shared" si="124"/>
        <v>27161</v>
      </c>
      <c r="AP82" s="12">
        <f t="shared" si="125"/>
        <v>121.28</v>
      </c>
      <c r="AQ82" s="12">
        <f t="shared" si="126"/>
        <v>152.84</v>
      </c>
      <c r="AR82" s="12">
        <f t="shared" si="127"/>
        <v>158.81</v>
      </c>
      <c r="AS82" s="12">
        <f t="shared" si="128"/>
        <v>146.12</v>
      </c>
      <c r="AT82" s="12">
        <f t="shared" si="129"/>
        <v>160.44</v>
      </c>
      <c r="AU82" s="12">
        <f t="shared" si="130"/>
        <v>168.08</v>
      </c>
      <c r="AV82" s="12">
        <f t="shared" si="131"/>
        <v>205.69</v>
      </c>
      <c r="AW82" s="12">
        <f t="shared" si="132"/>
        <v>244.29</v>
      </c>
      <c r="AX82" s="12">
        <f t="shared" si="133"/>
        <v>215.71</v>
      </c>
      <c r="AY82" s="12">
        <f t="shared" si="134"/>
        <v>168.06</v>
      </c>
      <c r="AZ82" s="12">
        <f t="shared" si="135"/>
        <v>139.4</v>
      </c>
      <c r="BA82" s="12">
        <f t="shared" si="136"/>
        <v>143.21</v>
      </c>
      <c r="BC82" s="8" t="str">
        <f t="shared" si="137"/>
        <v>EL SALVADOR</v>
      </c>
      <c r="BD82" s="8">
        <f t="shared" si="137"/>
        <v>27161</v>
      </c>
      <c r="BE82" s="14">
        <f t="shared" si="138"/>
        <v>8.0534189800701705E-2</v>
      </c>
      <c r="BF82" s="14">
        <f t="shared" si="139"/>
        <v>8.123035200880642E-2</v>
      </c>
      <c r="BG82" s="14">
        <f t="shared" si="140"/>
        <v>7.0525157868307681E-2</v>
      </c>
      <c r="BH82" s="14">
        <f t="shared" si="140"/>
        <v>6.928234695011537E-2</v>
      </c>
      <c r="BI82" s="14">
        <f t="shared" si="140"/>
        <v>7.7663936287307611E-2</v>
      </c>
      <c r="BJ82" s="14">
        <f t="shared" si="140"/>
        <v>8.9076497504776808E-2</v>
      </c>
      <c r="BK82" s="14">
        <f t="shared" si="140"/>
        <v>9.9283257733938216E-2</v>
      </c>
      <c r="BL82" s="14">
        <f t="shared" si="140"/>
        <v>9.7869528442303858E-2</v>
      </c>
      <c r="BM82" s="14">
        <f t="shared" si="140"/>
        <v>9.4659704491781294E-2</v>
      </c>
      <c r="BN82" s="14">
        <f t="shared" si="140"/>
        <v>8.3511845037468599E-2</v>
      </c>
      <c r="BO82" s="14">
        <f t="shared" si="140"/>
        <v>7.8550173765890546E-2</v>
      </c>
      <c r="BP82" s="14">
        <f t="shared" si="140"/>
        <v>7.7813010108601935E-2</v>
      </c>
      <c r="BR82" s="8" t="str">
        <f t="shared" si="141"/>
        <v>EL SALVADOR</v>
      </c>
      <c r="BS82" s="8">
        <f t="shared" si="141"/>
        <v>27161</v>
      </c>
      <c r="BT82" s="14">
        <f t="shared" si="123"/>
        <v>1.0704773662696765</v>
      </c>
      <c r="BU82" s="14">
        <f t="shared" si="123"/>
        <v>1.3374444437408057</v>
      </c>
      <c r="BV82" s="14">
        <f t="shared" si="123"/>
        <v>1.6005892862978857</v>
      </c>
      <c r="BW82" s="14">
        <f t="shared" si="123"/>
        <v>1.4991355110751723</v>
      </c>
      <c r="BX82" s="14">
        <f t="shared" si="123"/>
        <v>1.4684496210654381</v>
      </c>
      <c r="BY82" s="14">
        <f t="shared" si="123"/>
        <v>1.3412112105663918</v>
      </c>
      <c r="BZ82" s="14">
        <f t="shared" si="122"/>
        <v>1.472616803389992</v>
      </c>
      <c r="CA82" s="14">
        <f t="shared" si="122"/>
        <v>1.7742396848836128</v>
      </c>
      <c r="CB82" s="14">
        <f t="shared" si="122"/>
        <v>1.6197928368134711</v>
      </c>
      <c r="CC82" s="14">
        <f t="shared" si="122"/>
        <v>1.43044712772463</v>
      </c>
      <c r="CD82" s="14">
        <f t="shared" si="122"/>
        <v>1.2614349366455571</v>
      </c>
      <c r="CE82" s="14">
        <f t="shared" si="122"/>
        <v>1.3081697336540086</v>
      </c>
    </row>
    <row r="83" spans="1:83" x14ac:dyDescent="0.3">
      <c r="A83" s="8" t="s">
        <v>4</v>
      </c>
      <c r="B83" s="8">
        <v>27171</v>
      </c>
      <c r="C83" s="34">
        <v>96.174607142857099</v>
      </c>
      <c r="D83" s="34">
        <v>79.137312030075094</v>
      </c>
      <c r="E83" s="34">
        <v>63.244982206405602</v>
      </c>
      <c r="F83" s="34">
        <v>63.1724412296564</v>
      </c>
      <c r="G83" s="34">
        <v>68.125803278688494</v>
      </c>
      <c r="H83" s="34">
        <v>77.134992614475607</v>
      </c>
      <c r="I83" s="34">
        <v>70.272933753943207</v>
      </c>
      <c r="J83" s="34">
        <v>52.373885209713002</v>
      </c>
      <c r="K83" s="34">
        <v>53.832733118970999</v>
      </c>
      <c r="L83" s="34">
        <v>54.400103806228302</v>
      </c>
      <c r="M83" s="34">
        <v>59.747701612903199</v>
      </c>
      <c r="N83" s="34">
        <v>58.556178247734103</v>
      </c>
      <c r="O83" s="10">
        <v>60.866777408637802</v>
      </c>
      <c r="P83" s="10">
        <v>58.705266524520198</v>
      </c>
      <c r="Q83" s="10">
        <v>43.9452586206896</v>
      </c>
      <c r="R83" s="10">
        <v>46.5852372262773</v>
      </c>
      <c r="S83" s="10">
        <v>55.564909420289801</v>
      </c>
      <c r="T83" s="10">
        <v>73.2163039014373</v>
      </c>
      <c r="U83" s="10">
        <v>90.553314285714194</v>
      </c>
      <c r="V83" s="10">
        <v>88.319494382022398</v>
      </c>
      <c r="W83" s="10">
        <v>100.46875</v>
      </c>
      <c r="X83" s="10">
        <v>99.738887262079004</v>
      </c>
      <c r="Y83" s="10">
        <v>91.192416918429004</v>
      </c>
      <c r="Z83" s="10">
        <v>80.737223529411693</v>
      </c>
      <c r="AA83" s="9">
        <v>91.136413793103401</v>
      </c>
      <c r="AB83" s="9">
        <v>114.27838971583201</v>
      </c>
      <c r="AC83" s="9">
        <v>112.27645494830099</v>
      </c>
      <c r="AD83" s="9">
        <v>106.306842105263</v>
      </c>
      <c r="AE83" s="9">
        <v>119.799598308668</v>
      </c>
      <c r="AF83" s="9">
        <v>128.345217391304</v>
      </c>
      <c r="AG83" s="9">
        <v>151.027632058287</v>
      </c>
      <c r="AH83" s="9">
        <v>166.01891812865401</v>
      </c>
      <c r="AI83" s="9">
        <v>140.05875748502899</v>
      </c>
      <c r="AJ83" s="9">
        <v>104.452965116279</v>
      </c>
      <c r="AK83" s="9">
        <v>91.560341555977203</v>
      </c>
      <c r="AL83" s="9">
        <v>99.569378238341898</v>
      </c>
      <c r="AM83" s="11"/>
      <c r="AN83" s="8" t="str">
        <f t="shared" ref="AN83:AN134" si="184">+A83</f>
        <v>EL SALVADOR</v>
      </c>
      <c r="AO83" s="8">
        <f t="shared" si="124"/>
        <v>27171</v>
      </c>
      <c r="AP83" s="12">
        <f t="shared" si="125"/>
        <v>121.06</v>
      </c>
      <c r="AQ83" s="12">
        <f t="shared" si="126"/>
        <v>155.22</v>
      </c>
      <c r="AR83" s="12">
        <f t="shared" si="127"/>
        <v>163.33000000000001</v>
      </c>
      <c r="AS83" s="12">
        <f t="shared" si="128"/>
        <v>149.4</v>
      </c>
      <c r="AT83" s="12">
        <f t="shared" si="129"/>
        <v>165.7</v>
      </c>
      <c r="AU83" s="12">
        <f t="shared" si="130"/>
        <v>172.46</v>
      </c>
      <c r="AV83" s="12">
        <f t="shared" si="131"/>
        <v>211.13</v>
      </c>
      <c r="AW83" s="12">
        <f t="shared" si="132"/>
        <v>250.47</v>
      </c>
      <c r="AX83" s="12">
        <f t="shared" si="133"/>
        <v>219.78</v>
      </c>
      <c r="AY83" s="12">
        <f t="shared" si="134"/>
        <v>170.59</v>
      </c>
      <c r="AZ83" s="12">
        <f t="shared" si="135"/>
        <v>140.51</v>
      </c>
      <c r="BA83" s="12">
        <f t="shared" si="136"/>
        <v>142.88</v>
      </c>
      <c r="BC83" s="8" t="str">
        <f t="shared" si="137"/>
        <v>EL SALVADOR</v>
      </c>
      <c r="BD83" s="8">
        <f t="shared" si="137"/>
        <v>27171</v>
      </c>
      <c r="BE83" s="14">
        <f t="shared" si="138"/>
        <v>7.9776889063152751E-2</v>
      </c>
      <c r="BF83" s="14">
        <f t="shared" si="139"/>
        <v>8.1044423193233267E-2</v>
      </c>
      <c r="BG83" s="14">
        <f t="shared" si="140"/>
        <v>7.0547689433604635E-2</v>
      </c>
      <c r="BH83" s="14">
        <f t="shared" si="140"/>
        <v>6.9454058349571329E-2</v>
      </c>
      <c r="BI83" s="14">
        <f t="shared" si="140"/>
        <v>7.8270093694029069E-2</v>
      </c>
      <c r="BJ83" s="14">
        <f t="shared" si="140"/>
        <v>8.9587146878432181E-2</v>
      </c>
      <c r="BK83" s="14">
        <f t="shared" si="140"/>
        <v>0.10024560038179961</v>
      </c>
      <c r="BL83" s="14">
        <f t="shared" si="140"/>
        <v>9.8592835913425506E-2</v>
      </c>
      <c r="BM83" s="14">
        <f t="shared" si="140"/>
        <v>9.4622260395192906E-2</v>
      </c>
      <c r="BN83" s="14">
        <f t="shared" si="140"/>
        <v>8.3124525798705121E-2</v>
      </c>
      <c r="BO83" s="14">
        <f t="shared" si="140"/>
        <v>7.795190557411058E-2</v>
      </c>
      <c r="BP83" s="14">
        <f t="shared" si="140"/>
        <v>7.6782571324743074E-2</v>
      </c>
      <c r="BR83" s="8" t="str">
        <f t="shared" si="141"/>
        <v>EL SALVADOR</v>
      </c>
      <c r="BS83" s="8">
        <f t="shared" si="141"/>
        <v>27171</v>
      </c>
      <c r="BT83" s="14">
        <f t="shared" si="123"/>
        <v>1.06509374889173</v>
      </c>
      <c r="BU83" s="14">
        <f t="shared" si="123"/>
        <v>1.3442307838968253</v>
      </c>
      <c r="BV83" s="14">
        <f t="shared" si="123"/>
        <v>1.6248790309314121</v>
      </c>
      <c r="BW83" s="14">
        <f t="shared" si="123"/>
        <v>1.5097076894771781</v>
      </c>
      <c r="BX83" s="14">
        <f t="shared" si="123"/>
        <v>1.485825920237019</v>
      </c>
      <c r="BY83" s="14">
        <f t="shared" si="123"/>
        <v>1.3510782651131312</v>
      </c>
      <c r="BZ83" s="14">
        <f t="shared" si="122"/>
        <v>1.4782127787985373</v>
      </c>
      <c r="CA83" s="14">
        <f t="shared" si="122"/>
        <v>1.7830404509545594</v>
      </c>
      <c r="CB83" s="14">
        <f t="shared" si="122"/>
        <v>1.6301831648732459</v>
      </c>
      <c r="CC83" s="14">
        <f t="shared" si="122"/>
        <v>1.4403480602090368</v>
      </c>
      <c r="CD83" s="14">
        <f t="shared" si="122"/>
        <v>1.2651631137144939</v>
      </c>
      <c r="CE83" s="14">
        <f t="shared" si="122"/>
        <v>1.3060259228057221</v>
      </c>
    </row>
    <row r="84" spans="1:83" x14ac:dyDescent="0.3">
      <c r="A84" s="8" t="s">
        <v>4</v>
      </c>
      <c r="B84" s="8">
        <v>27181</v>
      </c>
      <c r="C84" s="34">
        <v>95.401714285714206</v>
      </c>
      <c r="D84" s="34">
        <v>78.677124060150305</v>
      </c>
      <c r="E84" s="34">
        <v>63.328505338078202</v>
      </c>
      <c r="F84" s="34">
        <v>62.740614828209701</v>
      </c>
      <c r="G84" s="34">
        <v>67.793114754098298</v>
      </c>
      <c r="H84" s="34">
        <v>76.813515509601103</v>
      </c>
      <c r="I84" s="34">
        <v>70.294747634069395</v>
      </c>
      <c r="J84" s="34">
        <v>52.347064017660003</v>
      </c>
      <c r="K84" s="34">
        <v>53.822266881028902</v>
      </c>
      <c r="L84" s="34">
        <v>54.275882352941103</v>
      </c>
      <c r="M84" s="34">
        <v>59.519112903225803</v>
      </c>
      <c r="N84" s="34">
        <v>58.4594108761329</v>
      </c>
      <c r="O84" s="10">
        <v>60.945282392026499</v>
      </c>
      <c r="P84" s="10">
        <v>58.5899786780383</v>
      </c>
      <c r="Q84" s="10">
        <v>43.997741379310298</v>
      </c>
      <c r="R84" s="10">
        <v>46.529379562043701</v>
      </c>
      <c r="S84" s="10">
        <v>55.328460144927497</v>
      </c>
      <c r="T84" s="10">
        <v>73.231848049281297</v>
      </c>
      <c r="U84" s="10">
        <v>90.458419047619003</v>
      </c>
      <c r="V84" s="10">
        <v>88.010856741572994</v>
      </c>
      <c r="W84" s="10">
        <v>99.804408602150502</v>
      </c>
      <c r="X84" s="10">
        <v>98.933060029282501</v>
      </c>
      <c r="Y84" s="10">
        <v>91.0755135951661</v>
      </c>
      <c r="Z84" s="10">
        <v>80.797223529411696</v>
      </c>
      <c r="AA84" s="9">
        <v>91.397931034482696</v>
      </c>
      <c r="AB84" s="9">
        <v>113.800635994587</v>
      </c>
      <c r="AC84" s="9">
        <v>112.161388478581</v>
      </c>
      <c r="AD84" s="9">
        <v>106.028373205741</v>
      </c>
      <c r="AE84" s="9">
        <v>120.097230443974</v>
      </c>
      <c r="AF84" s="9">
        <v>128.698442028985</v>
      </c>
      <c r="AG84" s="9">
        <v>152.08819672131099</v>
      </c>
      <c r="AH84" s="9">
        <v>166.38178362573001</v>
      </c>
      <c r="AI84" s="9">
        <v>138.106467065868</v>
      </c>
      <c r="AJ84" s="9">
        <v>103.07887596899199</v>
      </c>
      <c r="AK84" s="9">
        <v>91.043662239089102</v>
      </c>
      <c r="AL84" s="9">
        <v>99.619533678756397</v>
      </c>
      <c r="AM84" s="11"/>
      <c r="AN84" s="8" t="str">
        <f t="shared" si="184"/>
        <v>EL SALVADOR</v>
      </c>
      <c r="AO84" s="8">
        <f t="shared" si="124"/>
        <v>27181</v>
      </c>
      <c r="AP84" s="12">
        <f t="shared" si="125"/>
        <v>121.41</v>
      </c>
      <c r="AQ84" s="12">
        <f t="shared" si="126"/>
        <v>154.59</v>
      </c>
      <c r="AR84" s="12">
        <f t="shared" si="127"/>
        <v>163.16</v>
      </c>
      <c r="AS84" s="12">
        <f t="shared" si="128"/>
        <v>149.02000000000001</v>
      </c>
      <c r="AT84" s="12">
        <f t="shared" si="129"/>
        <v>166.47</v>
      </c>
      <c r="AU84" s="12">
        <f t="shared" si="130"/>
        <v>173.15</v>
      </c>
      <c r="AV84" s="12">
        <f t="shared" si="131"/>
        <v>212.79</v>
      </c>
      <c r="AW84" s="12">
        <f t="shared" si="132"/>
        <v>251.07</v>
      </c>
      <c r="AX84" s="12">
        <f t="shared" si="133"/>
        <v>216.48</v>
      </c>
      <c r="AY84" s="12">
        <f t="shared" si="134"/>
        <v>168.24</v>
      </c>
      <c r="AZ84" s="12">
        <f t="shared" si="135"/>
        <v>140.08000000000001</v>
      </c>
      <c r="BA84" s="12">
        <f t="shared" si="136"/>
        <v>143.15</v>
      </c>
      <c r="BC84" s="8" t="str">
        <f t="shared" si="137"/>
        <v>EL SALVADOR</v>
      </c>
      <c r="BD84" s="8">
        <f t="shared" si="137"/>
        <v>27181</v>
      </c>
      <c r="BE84" s="14">
        <f t="shared" si="138"/>
        <v>7.9823018501444326E-2</v>
      </c>
      <c r="BF84" s="14">
        <f t="shared" si="139"/>
        <v>8.0893622884830277E-2</v>
      </c>
      <c r="BG84" s="14">
        <f t="shared" si="140"/>
        <v>7.0718564157395317E-2</v>
      </c>
      <c r="BH84" s="14">
        <f t="shared" si="140"/>
        <v>6.9368788853302124E-2</v>
      </c>
      <c r="BI84" s="14">
        <f t="shared" si="140"/>
        <v>7.8364709130775784E-2</v>
      </c>
      <c r="BJ84" s="14">
        <f t="shared" si="140"/>
        <v>8.9810807252727248E-2</v>
      </c>
      <c r="BK84" s="14">
        <f t="shared" si="140"/>
        <v>0.10079698571242475</v>
      </c>
      <c r="BL84" s="14">
        <f t="shared" si="140"/>
        <v>9.8831040959553876E-2</v>
      </c>
      <c r="BM84" s="14">
        <f t="shared" si="140"/>
        <v>9.3995950795920796E-2</v>
      </c>
      <c r="BN84" s="14">
        <f t="shared" si="140"/>
        <v>8.25755241685803E-2</v>
      </c>
      <c r="BO84" s="14">
        <f t="shared" si="140"/>
        <v>7.7855469214507075E-2</v>
      </c>
      <c r="BP84" s="14">
        <f t="shared" si="140"/>
        <v>7.6965518368538127E-2</v>
      </c>
      <c r="BR84" s="8" t="str">
        <f t="shared" si="141"/>
        <v>EL SALVADOR</v>
      </c>
      <c r="BS84" s="8">
        <f t="shared" si="141"/>
        <v>27181</v>
      </c>
      <c r="BT84" s="14">
        <f t="shared" si="123"/>
        <v>1.0692499588237794</v>
      </c>
      <c r="BU84" s="14">
        <f t="shared" si="123"/>
        <v>1.3435057036335991</v>
      </c>
      <c r="BV84" s="14">
        <f t="shared" si="123"/>
        <v>1.6220037331278188</v>
      </c>
      <c r="BW84" s="14">
        <f t="shared" si="123"/>
        <v>1.5101776472973056</v>
      </c>
      <c r="BX84" s="14">
        <f t="shared" si="123"/>
        <v>1.4933799532810959</v>
      </c>
      <c r="BY84" s="14">
        <f t="shared" si="123"/>
        <v>1.3553913646595666</v>
      </c>
      <c r="BZ84" s="14">
        <f t="shared" si="123"/>
        <v>1.4840748436106472</v>
      </c>
      <c r="CA84" s="14">
        <f t="shared" si="123"/>
        <v>1.7858819253611171</v>
      </c>
      <c r="CB84" s="14">
        <f t="shared" si="123"/>
        <v>1.6190521318290569</v>
      </c>
      <c r="CC84" s="14">
        <f t="shared" si="123"/>
        <v>1.4323432507051939</v>
      </c>
      <c r="CD84" s="14">
        <f t="shared" si="123"/>
        <v>1.2649198202911551</v>
      </c>
      <c r="CE84" s="14">
        <f t="shared" si="123"/>
        <v>1.3075327289043674</v>
      </c>
    </row>
    <row r="85" spans="1:83" x14ac:dyDescent="0.3">
      <c r="A85" s="8" t="s">
        <v>4</v>
      </c>
      <c r="B85" s="8">
        <v>27211</v>
      </c>
      <c r="C85" s="34">
        <v>94.348535714285703</v>
      </c>
      <c r="D85" s="34">
        <v>78.0099436090225</v>
      </c>
      <c r="E85" s="34">
        <v>62.732188612099598</v>
      </c>
      <c r="F85" s="34">
        <v>61.895117540687103</v>
      </c>
      <c r="G85" s="34">
        <v>67.390583333333296</v>
      </c>
      <c r="H85" s="34">
        <v>75.716381093057606</v>
      </c>
      <c r="I85" s="34">
        <v>68.871656151419501</v>
      </c>
      <c r="J85" s="34">
        <v>51.245275938189799</v>
      </c>
      <c r="K85" s="34">
        <v>52.723070739549797</v>
      </c>
      <c r="L85" s="34">
        <v>53.522231833909998</v>
      </c>
      <c r="M85" s="34">
        <v>58.877499999999998</v>
      </c>
      <c r="N85" s="34">
        <v>57.955166163141897</v>
      </c>
      <c r="O85" s="10">
        <v>60.3427242524916</v>
      </c>
      <c r="P85" s="10">
        <v>58.195948827292099</v>
      </c>
      <c r="Q85" s="10">
        <v>43.732137931034401</v>
      </c>
      <c r="R85" s="10">
        <v>46.233357664233502</v>
      </c>
      <c r="S85" s="10">
        <v>54.522590579710098</v>
      </c>
      <c r="T85" s="10">
        <v>71.949527720739198</v>
      </c>
      <c r="U85" s="10">
        <v>89.095771428571396</v>
      </c>
      <c r="V85" s="10">
        <v>87.820328102710405</v>
      </c>
      <c r="W85" s="10">
        <v>98.8729704301075</v>
      </c>
      <c r="X85" s="10">
        <v>97.801815519765697</v>
      </c>
      <c r="Y85" s="10">
        <v>89.844637462235596</v>
      </c>
      <c r="Z85" s="10">
        <v>79.722329411764704</v>
      </c>
      <c r="AA85" s="9">
        <v>90.2320689655172</v>
      </c>
      <c r="AB85" s="9">
        <v>112.505696887686</v>
      </c>
      <c r="AC85" s="9">
        <v>110.903840472673</v>
      </c>
      <c r="AD85" s="9">
        <v>104.817575757575</v>
      </c>
      <c r="AE85" s="9">
        <v>118.201691331923</v>
      </c>
      <c r="AF85" s="9">
        <v>126.678115942028</v>
      </c>
      <c r="AG85" s="9">
        <v>149.86058287795899</v>
      </c>
      <c r="AH85" s="9">
        <v>163.73312865496999</v>
      </c>
      <c r="AI85" s="9">
        <v>135.70761976047899</v>
      </c>
      <c r="AJ85" s="9">
        <v>101.419360465116</v>
      </c>
      <c r="AK85" s="9">
        <v>90.079354838709605</v>
      </c>
      <c r="AL85" s="9">
        <v>97.949119170984403</v>
      </c>
      <c r="AM85" s="11"/>
      <c r="AN85" s="8" t="str">
        <f t="shared" si="184"/>
        <v>EL SALVADOR</v>
      </c>
      <c r="AO85" s="8">
        <f t="shared" si="124"/>
        <v>27211</v>
      </c>
      <c r="AP85" s="12">
        <f t="shared" si="125"/>
        <v>119.65</v>
      </c>
      <c r="AQ85" s="12">
        <f t="shared" si="126"/>
        <v>152.47999999999999</v>
      </c>
      <c r="AR85" s="12">
        <f t="shared" si="127"/>
        <v>160.82</v>
      </c>
      <c r="AS85" s="12">
        <f t="shared" si="128"/>
        <v>146.87</v>
      </c>
      <c r="AT85" s="12">
        <f t="shared" si="129"/>
        <v>163.57</v>
      </c>
      <c r="AU85" s="12">
        <f t="shared" si="130"/>
        <v>170.19</v>
      </c>
      <c r="AV85" s="12">
        <f t="shared" si="131"/>
        <v>209.61</v>
      </c>
      <c r="AW85" s="12">
        <f t="shared" si="132"/>
        <v>247.93</v>
      </c>
      <c r="AX85" s="12">
        <f t="shared" si="133"/>
        <v>213.53</v>
      </c>
      <c r="AY85" s="12">
        <f t="shared" si="134"/>
        <v>165.66</v>
      </c>
      <c r="AZ85" s="12">
        <f t="shared" si="135"/>
        <v>138.16999999999999</v>
      </c>
      <c r="BA85" s="12">
        <f t="shared" si="136"/>
        <v>140.41</v>
      </c>
      <c r="BC85" s="8" t="str">
        <f t="shared" si="137"/>
        <v>EL SALVADOR</v>
      </c>
      <c r="BD85" s="8">
        <f t="shared" si="137"/>
        <v>27211</v>
      </c>
      <c r="BE85" s="14">
        <f t="shared" si="138"/>
        <v>7.9948599258588729E-2</v>
      </c>
      <c r="BF85" s="14">
        <f t="shared" si="139"/>
        <v>8.1185174448318478E-2</v>
      </c>
      <c r="BG85" s="14">
        <f t="shared" si="140"/>
        <v>7.0953961601284254E-2</v>
      </c>
      <c r="BH85" s="14">
        <f t="shared" si="140"/>
        <v>6.951048136703146E-2</v>
      </c>
      <c r="BI85" s="14">
        <f t="shared" si="140"/>
        <v>7.8379006284070796E-2</v>
      </c>
      <c r="BJ85" s="14">
        <f t="shared" si="140"/>
        <v>8.9552190025373041E-2</v>
      </c>
      <c r="BK85" s="14">
        <f t="shared" si="140"/>
        <v>0.10048213192249435</v>
      </c>
      <c r="BL85" s="14">
        <f t="shared" si="140"/>
        <v>9.8840460162954474E-2</v>
      </c>
      <c r="BM85" s="14">
        <f t="shared" si="140"/>
        <v>9.3782512892344821E-2</v>
      </c>
      <c r="BN85" s="14">
        <f t="shared" si="140"/>
        <v>8.2501252596237681E-2</v>
      </c>
      <c r="BO85" s="14">
        <f t="shared" si="140"/>
        <v>7.7950291193367258E-2</v>
      </c>
      <c r="BP85" s="14">
        <f t="shared" si="140"/>
        <v>7.6913938247934757E-2</v>
      </c>
      <c r="BR85" s="8" t="str">
        <f t="shared" si="141"/>
        <v>EL SALVADOR</v>
      </c>
      <c r="BS85" s="8">
        <f t="shared" si="141"/>
        <v>27211</v>
      </c>
      <c r="BT85" s="14">
        <f t="shared" si="123"/>
        <v>1.0674494284332741</v>
      </c>
      <c r="BU85" s="14">
        <f t="shared" si="123"/>
        <v>1.3396144740832738</v>
      </c>
      <c r="BV85" s="14">
        <f t="shared" si="123"/>
        <v>1.6165523410323939</v>
      </c>
      <c r="BW85" s="14">
        <f t="shared" si="123"/>
        <v>1.5070523382848398</v>
      </c>
      <c r="BX85" s="14">
        <f t="shared" si="123"/>
        <v>1.4884966486987867</v>
      </c>
      <c r="BY85" s="14">
        <f t="shared" si="123"/>
        <v>1.3554514922084129</v>
      </c>
      <c r="BZ85" s="14">
        <f t="shared" si="123"/>
        <v>1.4878330537689251</v>
      </c>
      <c r="CA85" s="14">
        <f t="shared" si="123"/>
        <v>1.7890678466789132</v>
      </c>
      <c r="CB85" s="14">
        <f t="shared" si="123"/>
        <v>1.6239358316397019</v>
      </c>
      <c r="CC85" s="14">
        <f t="shared" si="123"/>
        <v>1.4321502536118669</v>
      </c>
      <c r="CD85" s="14">
        <f t="shared" si="123"/>
        <v>1.2642856251661696</v>
      </c>
      <c r="CE85" s="14">
        <f t="shared" si="123"/>
        <v>1.3021073297548384</v>
      </c>
    </row>
    <row r="86" spans="1:83" x14ac:dyDescent="0.3">
      <c r="A86" s="8" t="s">
        <v>4</v>
      </c>
      <c r="B86" s="8">
        <v>27281</v>
      </c>
      <c r="C86" s="34">
        <v>96.958107142857102</v>
      </c>
      <c r="D86" s="34">
        <v>79.888759398496205</v>
      </c>
      <c r="E86" s="34">
        <v>63.708718861209903</v>
      </c>
      <c r="F86" s="34">
        <v>62.574990958408598</v>
      </c>
      <c r="G86" s="34">
        <v>67.019983606557304</v>
      </c>
      <c r="H86" s="34">
        <v>76.072363367799099</v>
      </c>
      <c r="I86" s="34">
        <v>69.433264984227094</v>
      </c>
      <c r="J86" s="34">
        <v>51.882185430463501</v>
      </c>
      <c r="K86" s="34">
        <v>53.993697749196102</v>
      </c>
      <c r="L86" s="34">
        <v>54.923200692041497</v>
      </c>
      <c r="M86" s="34">
        <v>60.051424731182699</v>
      </c>
      <c r="N86" s="34">
        <v>58.966873111782398</v>
      </c>
      <c r="O86" s="10">
        <v>61.690033222591303</v>
      </c>
      <c r="P86" s="10">
        <v>59.310703624733399</v>
      </c>
      <c r="Q86" s="10">
        <v>44.438000000000002</v>
      </c>
      <c r="R86" s="10">
        <v>46.387864963503603</v>
      </c>
      <c r="S86" s="10">
        <v>54.772101449275297</v>
      </c>
      <c r="T86" s="10">
        <v>72.131683778234006</v>
      </c>
      <c r="U86" s="10">
        <v>89.2434476190476</v>
      </c>
      <c r="V86" s="10">
        <v>87.925955056179703</v>
      </c>
      <c r="W86" s="10">
        <v>100.342473118279</v>
      </c>
      <c r="X86" s="10">
        <v>99.7</v>
      </c>
      <c r="Y86" s="10">
        <v>91.583247734138894</v>
      </c>
      <c r="Z86" s="10">
        <v>81.6333647058823</v>
      </c>
      <c r="AA86" s="9">
        <v>92.355344827586194</v>
      </c>
      <c r="AB86" s="9">
        <v>114.57037889039201</v>
      </c>
      <c r="AC86" s="9">
        <v>111.865214180206</v>
      </c>
      <c r="AD86" s="9">
        <v>105.032009569377</v>
      </c>
      <c r="AE86" s="9">
        <v>118.037885835095</v>
      </c>
      <c r="AF86" s="9">
        <v>126.58431159420201</v>
      </c>
      <c r="AG86" s="9">
        <v>149.456448087431</v>
      </c>
      <c r="AH86" s="9">
        <v>166.56767543859601</v>
      </c>
      <c r="AI86" s="9">
        <v>140.24043413173601</v>
      </c>
      <c r="AJ86" s="9">
        <v>104.731860465116</v>
      </c>
      <c r="AK86" s="9">
        <v>92.316091081593896</v>
      </c>
      <c r="AL86" s="9">
        <v>100.646865284974</v>
      </c>
      <c r="AM86" s="11"/>
      <c r="AN86" s="8" t="str">
        <f t="shared" si="184"/>
        <v>EL SALVADOR</v>
      </c>
      <c r="AO86" s="8">
        <f t="shared" si="124"/>
        <v>27281</v>
      </c>
      <c r="AP86" s="12">
        <f t="shared" si="125"/>
        <v>122.57</v>
      </c>
      <c r="AQ86" s="12">
        <f t="shared" si="126"/>
        <v>155.33000000000001</v>
      </c>
      <c r="AR86" s="12">
        <f t="shared" si="127"/>
        <v>161.9</v>
      </c>
      <c r="AS86" s="12">
        <f t="shared" si="128"/>
        <v>147.22</v>
      </c>
      <c r="AT86" s="12">
        <f t="shared" si="129"/>
        <v>163.16999999999999</v>
      </c>
      <c r="AU86" s="12">
        <f t="shared" si="130"/>
        <v>170.02</v>
      </c>
      <c r="AV86" s="12">
        <f t="shared" si="131"/>
        <v>208.77</v>
      </c>
      <c r="AW86" s="12">
        <f t="shared" si="132"/>
        <v>251.7</v>
      </c>
      <c r="AX86" s="12">
        <f t="shared" si="133"/>
        <v>219.54</v>
      </c>
      <c r="AY86" s="12">
        <f t="shared" si="134"/>
        <v>170.12</v>
      </c>
      <c r="AZ86" s="12">
        <f t="shared" si="135"/>
        <v>141.44</v>
      </c>
      <c r="BA86" s="12">
        <f t="shared" si="136"/>
        <v>144.53</v>
      </c>
      <c r="BC86" s="8" t="str">
        <f t="shared" si="137"/>
        <v>EL SALVADOR</v>
      </c>
      <c r="BD86" s="8">
        <f t="shared" si="137"/>
        <v>27281</v>
      </c>
      <c r="BE86" s="14">
        <f t="shared" si="138"/>
        <v>8.0785484062589785E-2</v>
      </c>
      <c r="BF86" s="14">
        <f t="shared" si="139"/>
        <v>8.1675836109257813E-2</v>
      </c>
      <c r="BG86" s="14">
        <f t="shared" si="140"/>
        <v>7.0810851477332806E-2</v>
      </c>
      <c r="BH86" s="14">
        <f t="shared" si="140"/>
        <v>6.8874257990192755E-2</v>
      </c>
      <c r="BI86" s="14">
        <f t="shared" si="140"/>
        <v>7.7189287934548809E-2</v>
      </c>
      <c r="BJ86" s="14">
        <f t="shared" si="140"/>
        <v>8.8440646784335955E-2</v>
      </c>
      <c r="BK86" s="14">
        <f t="shared" si="140"/>
        <v>9.9172672933169323E-2</v>
      </c>
      <c r="BL86" s="14">
        <f t="shared" si="140"/>
        <v>9.8607071433915658E-2</v>
      </c>
      <c r="BM86" s="14">
        <f t="shared" si="140"/>
        <v>9.4809494816671835E-2</v>
      </c>
      <c r="BN86" s="14">
        <f t="shared" si="140"/>
        <v>8.3473439197668059E-2</v>
      </c>
      <c r="BO86" s="14">
        <f t="shared" si="140"/>
        <v>7.8515565253684555E-2</v>
      </c>
      <c r="BP86" s="14">
        <f t="shared" si="140"/>
        <v>7.7645392006632605E-2</v>
      </c>
      <c r="BR86" s="8" t="str">
        <f t="shared" si="141"/>
        <v>EL SALVADOR</v>
      </c>
      <c r="BS86" s="8">
        <f t="shared" si="141"/>
        <v>27281</v>
      </c>
      <c r="BT86" s="14">
        <f t="shared" si="123"/>
        <v>1.0666707406821674</v>
      </c>
      <c r="BU86" s="14">
        <f t="shared" si="123"/>
        <v>1.3370571606891934</v>
      </c>
      <c r="BV86" s="14">
        <f t="shared" si="123"/>
        <v>1.607425337505848</v>
      </c>
      <c r="BW86" s="14">
        <f t="shared" si="123"/>
        <v>1.5027647123612795</v>
      </c>
      <c r="BX86" s="14">
        <f t="shared" si="123"/>
        <v>1.4861617288420272</v>
      </c>
      <c r="BY86" s="14">
        <f t="shared" si="123"/>
        <v>1.3515520473620828</v>
      </c>
      <c r="BZ86" s="14">
        <f t="shared" si="123"/>
        <v>1.480008781180542</v>
      </c>
      <c r="CA86" s="14">
        <f t="shared" si="123"/>
        <v>1.7945659563758865</v>
      </c>
      <c r="CB86" s="14">
        <f t="shared" si="123"/>
        <v>1.628014357245295</v>
      </c>
      <c r="CC86" s="14">
        <f t="shared" si="123"/>
        <v>1.432866015225563</v>
      </c>
      <c r="CD86" s="14">
        <f t="shared" si="123"/>
        <v>1.2665411423898725</v>
      </c>
      <c r="CE86" s="14">
        <f t="shared" si="123"/>
        <v>1.3086535008999292</v>
      </c>
    </row>
    <row r="87" spans="1:83" x14ac:dyDescent="0.3">
      <c r="A87" s="8" t="s">
        <v>4</v>
      </c>
      <c r="B87" s="8">
        <v>27301</v>
      </c>
      <c r="C87" s="34">
        <v>97.783892857142803</v>
      </c>
      <c r="D87" s="34">
        <v>80.819248120300699</v>
      </c>
      <c r="E87" s="34">
        <v>64.432900355871794</v>
      </c>
      <c r="F87" s="34">
        <v>63.855804701627399</v>
      </c>
      <c r="G87" s="34">
        <v>68.8475573770491</v>
      </c>
      <c r="H87" s="34">
        <v>78.150812407680903</v>
      </c>
      <c r="I87" s="34">
        <v>71.187949526813796</v>
      </c>
      <c r="J87" s="34">
        <v>53.049205298013199</v>
      </c>
      <c r="K87" s="34">
        <v>54.832122186495099</v>
      </c>
      <c r="L87" s="34">
        <v>55.673702422145297</v>
      </c>
      <c r="M87" s="34">
        <v>61.0306048387096</v>
      </c>
      <c r="N87" s="34">
        <v>59.974577039274898</v>
      </c>
      <c r="O87" s="10">
        <v>62.805116279069701</v>
      </c>
      <c r="P87" s="10">
        <v>60.291684434967998</v>
      </c>
      <c r="Q87" s="10">
        <v>45.285499999999999</v>
      </c>
      <c r="R87" s="10">
        <v>47.555474452554698</v>
      </c>
      <c r="S87" s="10">
        <v>56.581266055045802</v>
      </c>
      <c r="T87" s="10">
        <v>74.806858316221707</v>
      </c>
      <c r="U87" s="10">
        <v>92.3879809523809</v>
      </c>
      <c r="V87" s="10">
        <v>89.831544943820205</v>
      </c>
      <c r="W87" s="10">
        <v>101.94802419354799</v>
      </c>
      <c r="X87" s="10">
        <v>101.397774524158</v>
      </c>
      <c r="Y87" s="10">
        <v>93.434561933534695</v>
      </c>
      <c r="Z87" s="10">
        <v>83.224729411764699</v>
      </c>
      <c r="AA87" s="9">
        <v>94.218482758620596</v>
      </c>
      <c r="AB87" s="9">
        <v>116.400121786197</v>
      </c>
      <c r="AC87" s="9">
        <v>114.067503692762</v>
      </c>
      <c r="AD87" s="9">
        <v>107.72054927302101</v>
      </c>
      <c r="AE87" s="9">
        <v>121.074862579281</v>
      </c>
      <c r="AF87" s="9">
        <v>130.035235507246</v>
      </c>
      <c r="AG87" s="9">
        <v>153.30151183970801</v>
      </c>
      <c r="AH87" s="9">
        <v>168.83304093567199</v>
      </c>
      <c r="AI87" s="9">
        <v>143.10758982035901</v>
      </c>
      <c r="AJ87" s="9">
        <v>106.997480620155</v>
      </c>
      <c r="AK87" s="9">
        <v>93.808273244781702</v>
      </c>
      <c r="AL87" s="9">
        <v>102.53875647668301</v>
      </c>
      <c r="AM87" s="11"/>
      <c r="AN87" s="8" t="str">
        <f t="shared" si="184"/>
        <v>EL SALVADOR</v>
      </c>
      <c r="AO87" s="8">
        <f t="shared" si="124"/>
        <v>27301</v>
      </c>
      <c r="AP87" s="12">
        <f t="shared" si="125"/>
        <v>124.98</v>
      </c>
      <c r="AQ87" s="12">
        <f t="shared" si="126"/>
        <v>157.80000000000001</v>
      </c>
      <c r="AR87" s="12">
        <f t="shared" si="127"/>
        <v>165.06</v>
      </c>
      <c r="AS87" s="12">
        <f t="shared" si="128"/>
        <v>151</v>
      </c>
      <c r="AT87" s="12">
        <f t="shared" si="129"/>
        <v>167.14</v>
      </c>
      <c r="AU87" s="12">
        <f t="shared" si="130"/>
        <v>174.64</v>
      </c>
      <c r="AV87" s="12">
        <f t="shared" si="131"/>
        <v>214.53</v>
      </c>
      <c r="AW87" s="12">
        <f t="shared" si="132"/>
        <v>254.97</v>
      </c>
      <c r="AX87" s="12">
        <f t="shared" si="133"/>
        <v>224.03</v>
      </c>
      <c r="AY87" s="12">
        <f t="shared" si="134"/>
        <v>173.9</v>
      </c>
      <c r="AZ87" s="12">
        <f t="shared" si="135"/>
        <v>144.08000000000001</v>
      </c>
      <c r="BA87" s="12">
        <f t="shared" si="136"/>
        <v>147.38</v>
      </c>
      <c r="BC87" s="8" t="str">
        <f t="shared" si="137"/>
        <v>EL SALVADOR</v>
      </c>
      <c r="BD87" s="8">
        <f t="shared" si="137"/>
        <v>27301</v>
      </c>
      <c r="BE87" s="14">
        <f t="shared" si="138"/>
        <v>8.0348157059320621E-2</v>
      </c>
      <c r="BF87" s="14">
        <f t="shared" si="139"/>
        <v>8.1200668335446577E-2</v>
      </c>
      <c r="BG87" s="14">
        <f t="shared" si="140"/>
        <v>7.0566154991953317E-2</v>
      </c>
      <c r="BH87" s="14">
        <f t="shared" si="140"/>
        <v>6.9098590611424801E-2</v>
      </c>
      <c r="BI87" s="14">
        <f t="shared" si="140"/>
        <v>7.7729727379907979E-2</v>
      </c>
      <c r="BJ87" s="14">
        <f t="shared" si="140"/>
        <v>8.9235831754580344E-2</v>
      </c>
      <c r="BK87" s="14">
        <f t="shared" si="140"/>
        <v>9.99206040397876E-2</v>
      </c>
      <c r="BL87" s="14">
        <f t="shared" si="140"/>
        <v>9.8292355789222935E-2</v>
      </c>
      <c r="BM87" s="14">
        <f t="shared" si="140"/>
        <v>9.4563259302983704E-2</v>
      </c>
      <c r="BN87" s="14">
        <f t="shared" si="140"/>
        <v>8.3268564512215981E-2</v>
      </c>
      <c r="BO87" s="14">
        <f t="shared" si="140"/>
        <v>7.8287781900773568E-2</v>
      </c>
      <c r="BP87" s="14">
        <f t="shared" si="140"/>
        <v>7.7488304322382628E-2</v>
      </c>
      <c r="BR87" s="8" t="str">
        <f t="shared" si="141"/>
        <v>EL SALVADOR</v>
      </c>
      <c r="BS87" s="8">
        <f t="shared" si="141"/>
        <v>27301</v>
      </c>
      <c r="BT87" s="14">
        <f t="shared" si="123"/>
        <v>1.0712284886434362</v>
      </c>
      <c r="BU87" s="14">
        <f t="shared" si="123"/>
        <v>1.338311508394934</v>
      </c>
      <c r="BV87" s="14">
        <f t="shared" si="123"/>
        <v>1.61084231443575</v>
      </c>
      <c r="BW87" s="14">
        <f t="shared" si="123"/>
        <v>1.5049439042487331</v>
      </c>
      <c r="BX87" s="14">
        <f t="shared" si="123"/>
        <v>1.4808370737789738</v>
      </c>
      <c r="BY87" s="14">
        <f t="shared" si="123"/>
        <v>1.3477455608150524</v>
      </c>
      <c r="BZ87" s="14">
        <f t="shared" si="123"/>
        <v>1.4785633813275774</v>
      </c>
      <c r="CA87" s="14">
        <f t="shared" si="123"/>
        <v>1.786401578967709</v>
      </c>
      <c r="CB87" s="14">
        <f t="shared" si="123"/>
        <v>1.6315032160395257</v>
      </c>
      <c r="CC87" s="14">
        <f t="shared" si="123"/>
        <v>1.4382559258766436</v>
      </c>
      <c r="CD87" s="14">
        <f t="shared" si="123"/>
        <v>1.2674728687827483</v>
      </c>
      <c r="CE87" s="14">
        <f t="shared" si="123"/>
        <v>1.309868785249986</v>
      </c>
    </row>
    <row r="88" spans="1:83" x14ac:dyDescent="0.3">
      <c r="A88" s="8" t="s">
        <v>4</v>
      </c>
      <c r="B88" s="8">
        <v>27321</v>
      </c>
      <c r="C88" s="34">
        <v>96.780357142857099</v>
      </c>
      <c r="D88" s="34">
        <v>79.727424812029994</v>
      </c>
      <c r="E88" s="34">
        <v>63.734234875444798</v>
      </c>
      <c r="F88" s="34">
        <v>63.268553345388703</v>
      </c>
      <c r="G88" s="34">
        <v>68.150131147540904</v>
      </c>
      <c r="H88" s="34">
        <v>77.294268833087102</v>
      </c>
      <c r="I88" s="34">
        <v>70.5</v>
      </c>
      <c r="J88" s="34">
        <v>52.5722958057395</v>
      </c>
      <c r="K88" s="34">
        <v>54.208794212218599</v>
      </c>
      <c r="L88" s="34">
        <v>54.884013840830399</v>
      </c>
      <c r="M88" s="34">
        <v>60.168629032258004</v>
      </c>
      <c r="N88" s="34">
        <v>59.068836858006001</v>
      </c>
      <c r="O88" s="10">
        <v>61.628172757474999</v>
      </c>
      <c r="P88" s="10">
        <v>59.315031982942401</v>
      </c>
      <c r="Q88" s="10">
        <v>44.479103448275801</v>
      </c>
      <c r="R88" s="10">
        <v>46.881423357664197</v>
      </c>
      <c r="S88" s="10">
        <v>55.720942028985498</v>
      </c>
      <c r="T88" s="10">
        <v>73.543367556468098</v>
      </c>
      <c r="U88" s="10">
        <v>90.913466666666594</v>
      </c>
      <c r="V88" s="10">
        <v>88.741966292134805</v>
      </c>
      <c r="W88" s="10">
        <v>100.871720430107</v>
      </c>
      <c r="X88" s="10">
        <v>100.160863836017</v>
      </c>
      <c r="Y88" s="10">
        <v>91.931842900302101</v>
      </c>
      <c r="Z88" s="10">
        <v>81.666564705882294</v>
      </c>
      <c r="AA88" s="9">
        <v>93.898936170212707</v>
      </c>
      <c r="AB88" s="9">
        <v>114.962124492557</v>
      </c>
      <c r="AC88" s="9">
        <v>112.842570162481</v>
      </c>
      <c r="AD88" s="9">
        <v>106.559489633173</v>
      </c>
      <c r="AE88" s="9">
        <v>120.01021141648999</v>
      </c>
      <c r="AF88" s="9">
        <v>128.699963768115</v>
      </c>
      <c r="AG88" s="9">
        <v>151.789344262295</v>
      </c>
      <c r="AH88" s="9">
        <v>167.23581871344999</v>
      </c>
      <c r="AI88" s="9">
        <v>140.84085329341301</v>
      </c>
      <c r="AJ88" s="9">
        <v>105.115988372093</v>
      </c>
      <c r="AK88" s="9">
        <v>92.347248576850006</v>
      </c>
      <c r="AL88" s="9">
        <v>100.675207253886</v>
      </c>
      <c r="AM88" s="11"/>
      <c r="AN88" s="8" t="str">
        <f t="shared" si="184"/>
        <v>EL SALVADOR</v>
      </c>
      <c r="AO88" s="8">
        <f t="shared" si="124"/>
        <v>27321</v>
      </c>
      <c r="AP88" s="12">
        <f t="shared" si="125"/>
        <v>124.9</v>
      </c>
      <c r="AQ88" s="12">
        <f t="shared" si="126"/>
        <v>156.1</v>
      </c>
      <c r="AR88" s="12">
        <f t="shared" si="127"/>
        <v>163.85</v>
      </c>
      <c r="AS88" s="12">
        <f t="shared" si="128"/>
        <v>149.66</v>
      </c>
      <c r="AT88" s="12">
        <f t="shared" si="129"/>
        <v>166.05</v>
      </c>
      <c r="AU88" s="12">
        <f t="shared" si="130"/>
        <v>173.03</v>
      </c>
      <c r="AV88" s="12">
        <f t="shared" si="131"/>
        <v>212.37</v>
      </c>
      <c r="AW88" s="12">
        <f t="shared" si="132"/>
        <v>252.58</v>
      </c>
      <c r="AX88" s="12">
        <f t="shared" si="133"/>
        <v>220.85</v>
      </c>
      <c r="AY88" s="12">
        <f t="shared" si="134"/>
        <v>171.35</v>
      </c>
      <c r="AZ88" s="12">
        <f t="shared" si="135"/>
        <v>141.84</v>
      </c>
      <c r="BA88" s="12">
        <f t="shared" si="136"/>
        <v>144.66999999999999</v>
      </c>
      <c r="BC88" s="8" t="str">
        <f t="shared" si="137"/>
        <v>EL SALVADOR</v>
      </c>
      <c r="BD88" s="8">
        <f t="shared" si="137"/>
        <v>27321</v>
      </c>
      <c r="BE88" s="14">
        <f t="shared" si="138"/>
        <v>8.0578784822907035E-2</v>
      </c>
      <c r="BF88" s="14">
        <f t="shared" si="139"/>
        <v>8.1120788133466404E-2</v>
      </c>
      <c r="BG88" s="14">
        <f t="shared" si="140"/>
        <v>7.0598055464444878E-2</v>
      </c>
      <c r="BH88" s="14">
        <f t="shared" si="140"/>
        <v>6.9209943443018687E-2</v>
      </c>
      <c r="BI88" s="14">
        <f t="shared" si="140"/>
        <v>7.7887736972715046E-2</v>
      </c>
      <c r="BJ88" s="14">
        <f t="shared" si="140"/>
        <v>8.9275202528960554E-2</v>
      </c>
      <c r="BK88" s="14">
        <f t="shared" si="140"/>
        <v>0.10002677408173907</v>
      </c>
      <c r="BL88" s="14">
        <f t="shared" si="140"/>
        <v>9.8540843661894376E-2</v>
      </c>
      <c r="BM88" s="14">
        <f t="shared" si="140"/>
        <v>9.4507644196018981E-2</v>
      </c>
      <c r="BN88" s="14">
        <f t="shared" si="140"/>
        <v>8.30869049227317E-2</v>
      </c>
      <c r="BO88" s="14">
        <f t="shared" si="140"/>
        <v>7.8068638150686112E-2</v>
      </c>
      <c r="BP88" s="14">
        <f t="shared" si="140"/>
        <v>7.7098683621417308E-2</v>
      </c>
      <c r="BR88" s="8" t="str">
        <f t="shared" si="141"/>
        <v>EL SALVADOR</v>
      </c>
      <c r="BS88" s="8">
        <f t="shared" si="141"/>
        <v>27321</v>
      </c>
      <c r="BT88" s="14">
        <f t="shared" si="123"/>
        <v>1.080210219516627</v>
      </c>
      <c r="BU88" s="14">
        <f t="shared" si="123"/>
        <v>1.3410672388017075</v>
      </c>
      <c r="BV88" s="14">
        <f t="shared" si="123"/>
        <v>1.617431716365298</v>
      </c>
      <c r="BW88" s="14">
        <f t="shared" si="123"/>
        <v>1.5069742810177738</v>
      </c>
      <c r="BX88" s="14">
        <f t="shared" si="123"/>
        <v>1.4856962930790143</v>
      </c>
      <c r="BY88" s="14">
        <f t="shared" si="123"/>
        <v>1.3507299073165346</v>
      </c>
      <c r="BZ88" s="14">
        <f t="shared" si="123"/>
        <v>1.4795775710156953</v>
      </c>
      <c r="CA88" s="14">
        <f t="shared" si="123"/>
        <v>1.7862582639414497</v>
      </c>
      <c r="CB88" s="14">
        <f t="shared" si="123"/>
        <v>1.6285185883785349</v>
      </c>
      <c r="CC88" s="14">
        <f t="shared" si="123"/>
        <v>1.4372134078070937</v>
      </c>
      <c r="CD88" s="14">
        <f t="shared" si="123"/>
        <v>1.2662109304694034</v>
      </c>
      <c r="CE88" s="14">
        <f t="shared" si="123"/>
        <v>1.3076625827541899</v>
      </c>
    </row>
    <row r="89" spans="1:83" x14ac:dyDescent="0.3">
      <c r="A89" s="8" t="s">
        <v>4</v>
      </c>
      <c r="B89" s="8">
        <v>27341</v>
      </c>
      <c r="C89" s="34">
        <v>97.539571428571406</v>
      </c>
      <c r="D89" s="34">
        <v>80.420526315789402</v>
      </c>
      <c r="E89" s="34">
        <v>64.063185053380707</v>
      </c>
      <c r="F89" s="34">
        <v>62.498933092224199</v>
      </c>
      <c r="G89" s="34">
        <v>67.456721311475405</v>
      </c>
      <c r="H89" s="34">
        <v>76.655184638109304</v>
      </c>
      <c r="I89" s="34">
        <v>69.873059936908504</v>
      </c>
      <c r="J89" s="34">
        <v>51.986158940397303</v>
      </c>
      <c r="K89" s="34">
        <v>53.530112540192903</v>
      </c>
      <c r="L89" s="34">
        <v>55.115397923875399</v>
      </c>
      <c r="M89" s="34">
        <v>60.284260752688098</v>
      </c>
      <c r="N89" s="34">
        <v>59.304350453172198</v>
      </c>
      <c r="O89" s="10">
        <v>62.116146179401902</v>
      </c>
      <c r="P89" s="10">
        <v>59.630810234541499</v>
      </c>
      <c r="Q89" s="10">
        <v>44.724293103448197</v>
      </c>
      <c r="R89" s="10">
        <v>46.700529197080201</v>
      </c>
      <c r="S89" s="10">
        <v>54.910597826086899</v>
      </c>
      <c r="T89" s="10">
        <v>72.561519507186802</v>
      </c>
      <c r="U89" s="10">
        <v>89.893066666666599</v>
      </c>
      <c r="V89" s="10">
        <v>88.113665730337004</v>
      </c>
      <c r="W89" s="10">
        <v>99.948696236559101</v>
      </c>
      <c r="X89" s="10">
        <v>99.218257686676395</v>
      </c>
      <c r="Y89" s="10">
        <v>91.826027190332297</v>
      </c>
      <c r="Z89" s="10">
        <v>82.075011764705806</v>
      </c>
      <c r="AA89" s="9">
        <v>93.006172413793095</v>
      </c>
      <c r="AB89" s="9">
        <v>115.10206566347399</v>
      </c>
      <c r="AC89" s="9">
        <v>112.455184638109</v>
      </c>
      <c r="AD89" s="9">
        <v>106.00779904306199</v>
      </c>
      <c r="AE89" s="9">
        <v>119.15249471458699</v>
      </c>
      <c r="AF89" s="9">
        <v>128.045108695652</v>
      </c>
      <c r="AG89" s="9">
        <v>151.54970856102</v>
      </c>
      <c r="AH89" s="9">
        <v>166.74603801169499</v>
      </c>
      <c r="AI89" s="9">
        <v>138.94209580838299</v>
      </c>
      <c r="AJ89" s="9">
        <v>104.153158914728</v>
      </c>
      <c r="AK89" s="9">
        <v>92.807798861479995</v>
      </c>
      <c r="AL89" s="9">
        <v>101.343316062176</v>
      </c>
      <c r="AM89" s="11"/>
      <c r="AN89" s="8" t="str">
        <f t="shared" si="184"/>
        <v>EL SALVADOR</v>
      </c>
      <c r="AO89" s="8">
        <f t="shared" si="124"/>
        <v>27341</v>
      </c>
      <c r="AP89" s="12">
        <f t="shared" si="125"/>
        <v>123.51</v>
      </c>
      <c r="AQ89" s="12">
        <f t="shared" si="126"/>
        <v>156.16</v>
      </c>
      <c r="AR89" s="12">
        <f t="shared" si="127"/>
        <v>162.81</v>
      </c>
      <c r="AS89" s="12">
        <f t="shared" si="128"/>
        <v>148.74</v>
      </c>
      <c r="AT89" s="12">
        <f t="shared" si="129"/>
        <v>165.08</v>
      </c>
      <c r="AU89" s="12">
        <f t="shared" si="130"/>
        <v>172.2</v>
      </c>
      <c r="AV89" s="12">
        <f t="shared" si="131"/>
        <v>211.97</v>
      </c>
      <c r="AW89" s="12">
        <f t="shared" si="132"/>
        <v>252.15</v>
      </c>
      <c r="AX89" s="12">
        <f t="shared" si="133"/>
        <v>218.19</v>
      </c>
      <c r="AY89" s="12">
        <f t="shared" si="134"/>
        <v>168.75</v>
      </c>
      <c r="AZ89" s="12">
        <f t="shared" si="135"/>
        <v>142.16</v>
      </c>
      <c r="BA89" s="12">
        <f t="shared" si="136"/>
        <v>145.6</v>
      </c>
      <c r="BC89" s="8" t="str">
        <f t="shared" si="137"/>
        <v>EL SALVADOR</v>
      </c>
      <c r="BD89" s="8">
        <f t="shared" si="137"/>
        <v>27341</v>
      </c>
      <c r="BE89" s="14">
        <f t="shared" si="138"/>
        <v>8.0987682049961013E-2</v>
      </c>
      <c r="BF89" s="14">
        <f t="shared" si="139"/>
        <v>8.1786305844056092E-2</v>
      </c>
      <c r="BG89" s="14">
        <f t="shared" si="140"/>
        <v>7.0916632614358946E-2</v>
      </c>
      <c r="BH89" s="14">
        <f t="shared" si="140"/>
        <v>6.8982058410657285E-2</v>
      </c>
      <c r="BI89" s="14">
        <f t="shared" si="140"/>
        <v>7.7416225657690463E-2</v>
      </c>
      <c r="BJ89" s="14">
        <f t="shared" si="140"/>
        <v>8.8872886769841147E-2</v>
      </c>
      <c r="BK89" s="14">
        <f t="shared" si="140"/>
        <v>9.9788487584163435E-2</v>
      </c>
      <c r="BL89" s="14">
        <f t="shared" si="140"/>
        <v>9.8355692515122606E-2</v>
      </c>
      <c r="BM89" s="14">
        <f t="shared" si="140"/>
        <v>9.373194842824413E-2</v>
      </c>
      <c r="BN89" s="14">
        <f t="shared" si="140"/>
        <v>8.2854790435855419E-2</v>
      </c>
      <c r="BO89" s="14">
        <f t="shared" si="140"/>
        <v>7.8505500535513487E-2</v>
      </c>
      <c r="BP89" s="14">
        <f t="shared" si="140"/>
        <v>7.7801789154535839E-2</v>
      </c>
      <c r="BR89" s="8" t="str">
        <f t="shared" si="141"/>
        <v>EL SALVADOR</v>
      </c>
      <c r="BS89" s="8">
        <f t="shared" si="141"/>
        <v>27341</v>
      </c>
      <c r="BT89" s="14">
        <f t="shared" ref="BT89:CE110" si="185">(1+0.5*((+O89-C89)/C89 +(AA89-O89)/O89))</f>
        <v>1.0670624246091744</v>
      </c>
      <c r="BU89" s="14">
        <f t="shared" si="185"/>
        <v>1.3358661562891792</v>
      </c>
      <c r="BV89" s="14">
        <f t="shared" si="185"/>
        <v>1.6062686392209513</v>
      </c>
      <c r="BW89" s="14">
        <f t="shared" si="185"/>
        <v>1.5085848917437261</v>
      </c>
      <c r="BX89" s="14">
        <f t="shared" si="185"/>
        <v>1.4919742341035582</v>
      </c>
      <c r="BY89" s="14">
        <f t="shared" si="185"/>
        <v>1.3556192110276661</v>
      </c>
      <c r="BZ89" s="14">
        <f t="shared" si="185"/>
        <v>1.4862042078142301</v>
      </c>
      <c r="CA89" s="14">
        <f t="shared" si="185"/>
        <v>1.793670868682423</v>
      </c>
      <c r="CB89" s="14">
        <f t="shared" si="185"/>
        <v>1.6286415758916213</v>
      </c>
      <c r="CC89" s="14">
        <f t="shared" si="185"/>
        <v>1.4249645474652435</v>
      </c>
      <c r="CD89" s="14">
        <f t="shared" si="185"/>
        <v>1.2669544604568608</v>
      </c>
      <c r="CE89" s="14">
        <f t="shared" si="185"/>
        <v>1.3093636551873009</v>
      </c>
    </row>
    <row r="90" spans="1:83" x14ac:dyDescent="0.3">
      <c r="A90" s="8" t="s">
        <v>4</v>
      </c>
      <c r="B90" s="8">
        <v>27351</v>
      </c>
      <c r="C90" s="34">
        <v>97.539964285714206</v>
      </c>
      <c r="D90" s="34">
        <v>80.667086466165401</v>
      </c>
      <c r="E90" s="34">
        <v>64.155338078291805</v>
      </c>
      <c r="F90" s="34">
        <v>63.621555153707</v>
      </c>
      <c r="G90" s="34">
        <v>68.501934426229496</v>
      </c>
      <c r="H90" s="34">
        <v>77.781669128508099</v>
      </c>
      <c r="I90" s="34">
        <v>70.601056782334297</v>
      </c>
      <c r="J90" s="34">
        <v>52.752781456953599</v>
      </c>
      <c r="K90" s="34">
        <v>54.908440514469397</v>
      </c>
      <c r="L90" s="34">
        <v>55.870155709342498</v>
      </c>
      <c r="M90" s="34">
        <v>61.097836021505302</v>
      </c>
      <c r="N90" s="34">
        <v>59.968912386706897</v>
      </c>
      <c r="O90" s="10">
        <v>62.881993355481697</v>
      </c>
      <c r="P90" s="10">
        <v>60.249850746268599</v>
      </c>
      <c r="Q90" s="10">
        <v>45.126103448275799</v>
      </c>
      <c r="R90" s="10">
        <v>47.032737226277298</v>
      </c>
      <c r="S90" s="10">
        <v>55.810362318840497</v>
      </c>
      <c r="T90" s="10">
        <v>74.143141683778197</v>
      </c>
      <c r="U90" s="10">
        <v>91.465447619047595</v>
      </c>
      <c r="V90" s="10">
        <v>89.411320224719105</v>
      </c>
      <c r="W90" s="10">
        <v>100.870788043478</v>
      </c>
      <c r="X90" s="10">
        <v>100.79196193265</v>
      </c>
      <c r="Y90" s="10">
        <v>92.541480362537698</v>
      </c>
      <c r="Z90" s="10">
        <v>83.113858823529398</v>
      </c>
      <c r="AA90" s="9">
        <v>94.359586206896495</v>
      </c>
      <c r="AB90" s="9">
        <v>115.887753721244</v>
      </c>
      <c r="AC90" s="9">
        <v>111.843855243722</v>
      </c>
      <c r="AD90" s="9">
        <v>106.056842105263</v>
      </c>
      <c r="AE90" s="9">
        <v>119.031839323467</v>
      </c>
      <c r="AF90" s="9">
        <v>127.922663043478</v>
      </c>
      <c r="AG90" s="9">
        <v>151.23772313296899</v>
      </c>
      <c r="AH90" s="9">
        <v>166.73744460856699</v>
      </c>
      <c r="AI90" s="9">
        <v>142.77239520958</v>
      </c>
      <c r="AJ90" s="9">
        <v>107.100310077519</v>
      </c>
      <c r="AK90" s="9">
        <v>93.637817836812104</v>
      </c>
      <c r="AL90" s="9">
        <v>102.58831606217601</v>
      </c>
      <c r="AM90" s="11"/>
      <c r="AN90" s="8" t="str">
        <f t="shared" si="184"/>
        <v>EL SALVADOR</v>
      </c>
      <c r="AO90" s="8">
        <f t="shared" si="124"/>
        <v>27351</v>
      </c>
      <c r="AP90" s="12">
        <f t="shared" si="125"/>
        <v>124.85</v>
      </c>
      <c r="AQ90" s="12">
        <f t="shared" si="126"/>
        <v>156.65</v>
      </c>
      <c r="AR90" s="12">
        <f t="shared" si="127"/>
        <v>160.72</v>
      </c>
      <c r="AS90" s="12">
        <f t="shared" si="128"/>
        <v>148.22</v>
      </c>
      <c r="AT90" s="12">
        <f t="shared" si="129"/>
        <v>163.84</v>
      </c>
      <c r="AU90" s="12">
        <f t="shared" si="130"/>
        <v>171.23</v>
      </c>
      <c r="AV90" s="12">
        <f t="shared" si="131"/>
        <v>211.06</v>
      </c>
      <c r="AW90" s="12">
        <f t="shared" si="132"/>
        <v>251.18</v>
      </c>
      <c r="AX90" s="12">
        <f t="shared" si="133"/>
        <v>221.81</v>
      </c>
      <c r="AY90" s="12">
        <f t="shared" si="134"/>
        <v>172.72</v>
      </c>
      <c r="AZ90" s="12">
        <f t="shared" si="135"/>
        <v>142.71</v>
      </c>
      <c r="BA90" s="12">
        <f t="shared" si="136"/>
        <v>147.04</v>
      </c>
      <c r="BC90" s="8" t="str">
        <f t="shared" si="137"/>
        <v>EL SALVADOR</v>
      </c>
      <c r="BD90" s="8">
        <f t="shared" si="137"/>
        <v>27351</v>
      </c>
      <c r="BE90" s="14">
        <f t="shared" si="138"/>
        <v>8.0880916034072048E-2</v>
      </c>
      <c r="BF90" s="14">
        <f t="shared" si="139"/>
        <v>8.1523168165377885E-2</v>
      </c>
      <c r="BG90" s="14">
        <f t="shared" si="140"/>
        <v>7.0196672376514307E-2</v>
      </c>
      <c r="BH90" s="14">
        <f t="shared" si="140"/>
        <v>6.8795387637655289E-2</v>
      </c>
      <c r="BI90" s="14">
        <f t="shared" si="140"/>
        <v>7.725008781828413E-2</v>
      </c>
      <c r="BJ90" s="14">
        <f t="shared" si="140"/>
        <v>8.8838146175809485E-2</v>
      </c>
      <c r="BK90" s="14">
        <f t="shared" si="140"/>
        <v>9.9459060250589537E-2</v>
      </c>
      <c r="BL90" s="14">
        <f t="shared" si="140"/>
        <v>9.8061420191378437E-2</v>
      </c>
      <c r="BM90" s="14">
        <f t="shared" si="140"/>
        <v>9.4775816368294019E-2</v>
      </c>
      <c r="BN90" s="14">
        <f t="shared" si="140"/>
        <v>8.373191577033666E-2</v>
      </c>
      <c r="BO90" s="14">
        <f t="shared" si="140"/>
        <v>7.8498626030728061E-2</v>
      </c>
      <c r="BP90" s="14">
        <f t="shared" si="140"/>
        <v>7.7988783180960142E-2</v>
      </c>
      <c r="BR90" s="8" t="str">
        <f t="shared" si="141"/>
        <v>EL SALVADOR</v>
      </c>
      <c r="BS90" s="8">
        <f t="shared" si="141"/>
        <v>27351</v>
      </c>
      <c r="BT90" s="14">
        <f t="shared" si="185"/>
        <v>1.0726306278521678</v>
      </c>
      <c r="BU90" s="14">
        <f t="shared" si="185"/>
        <v>1.3351740243280037</v>
      </c>
      <c r="BV90" s="14">
        <f t="shared" si="185"/>
        <v>1.5909308571816656</v>
      </c>
      <c r="BW90" s="14">
        <f t="shared" si="185"/>
        <v>1.4971078969706455</v>
      </c>
      <c r="BX90" s="14">
        <f t="shared" si="185"/>
        <v>1.4737589113086453</v>
      </c>
      <c r="BY90" s="14">
        <f t="shared" si="185"/>
        <v>1.3392842443241952</v>
      </c>
      <c r="BZ90" s="14">
        <f t="shared" si="185"/>
        <v>1.4745104392478963</v>
      </c>
      <c r="CA90" s="14">
        <f t="shared" si="185"/>
        <v>1.7798739568655542</v>
      </c>
      <c r="CB90" s="14">
        <f t="shared" si="185"/>
        <v>1.626235681981244</v>
      </c>
      <c r="CC90" s="14">
        <f t="shared" si="185"/>
        <v>1.4333136026626943</v>
      </c>
      <c r="CD90" s="14">
        <f t="shared" si="185"/>
        <v>1.2632455709231216</v>
      </c>
      <c r="CE90" s="14">
        <f t="shared" si="185"/>
        <v>1.3101298335797826</v>
      </c>
    </row>
    <row r="91" spans="1:83" x14ac:dyDescent="0.3">
      <c r="A91" s="8" t="s">
        <v>4</v>
      </c>
      <c r="B91" s="8">
        <v>27361</v>
      </c>
      <c r="C91" s="34">
        <v>97.561857142857093</v>
      </c>
      <c r="D91" s="34">
        <v>80.696860902255594</v>
      </c>
      <c r="E91" s="34">
        <v>64.286761565836201</v>
      </c>
      <c r="F91" s="34">
        <v>63.757287522603903</v>
      </c>
      <c r="G91" s="34">
        <v>68.698540983606506</v>
      </c>
      <c r="H91" s="34">
        <v>77.920782865583405</v>
      </c>
      <c r="I91" s="34">
        <v>70.950283911671903</v>
      </c>
      <c r="J91" s="34">
        <v>52.900242825607002</v>
      </c>
      <c r="K91" s="34">
        <v>54.768778135048201</v>
      </c>
      <c r="L91" s="34">
        <v>55.6005363321799</v>
      </c>
      <c r="M91" s="34">
        <v>60.874852150537599</v>
      </c>
      <c r="N91" s="34">
        <v>59.821722054380601</v>
      </c>
      <c r="O91" s="10">
        <v>62.659833887043099</v>
      </c>
      <c r="P91" s="10">
        <v>60.143710021321901</v>
      </c>
      <c r="Q91" s="10">
        <v>45.220413793103397</v>
      </c>
      <c r="R91" s="10">
        <v>47.493284671532798</v>
      </c>
      <c r="S91" s="10">
        <v>56.515579710144898</v>
      </c>
      <c r="T91" s="10">
        <v>74.740595482546198</v>
      </c>
      <c r="U91" s="10">
        <v>92.345029013539602</v>
      </c>
      <c r="V91" s="10">
        <v>89.568918539325793</v>
      </c>
      <c r="W91" s="10">
        <v>101.713306451612</v>
      </c>
      <c r="X91" s="10">
        <v>101.18619326500701</v>
      </c>
      <c r="Y91" s="10">
        <v>93.261586102718994</v>
      </c>
      <c r="Z91" s="10">
        <v>83.155505882352898</v>
      </c>
      <c r="AA91" s="9">
        <v>94.113724137931001</v>
      </c>
      <c r="AB91" s="9">
        <v>116.228159675236</v>
      </c>
      <c r="AC91" s="9">
        <v>113.719601181683</v>
      </c>
      <c r="AD91" s="9">
        <v>107.33845295055799</v>
      </c>
      <c r="AE91" s="9">
        <v>120.640063424947</v>
      </c>
      <c r="AF91" s="9">
        <v>129.44909926470501</v>
      </c>
      <c r="AG91" s="9">
        <v>152.834262295081</v>
      </c>
      <c r="AH91" s="9">
        <v>167.987675438596</v>
      </c>
      <c r="AI91" s="9">
        <v>142.84218562874199</v>
      </c>
      <c r="AJ91" s="9">
        <v>107.03222868217</v>
      </c>
      <c r="AK91" s="9">
        <v>93.7459392789373</v>
      </c>
      <c r="AL91" s="9">
        <v>102.59878238341901</v>
      </c>
      <c r="AM91" s="11"/>
      <c r="AN91" s="8" t="str">
        <f t="shared" si="184"/>
        <v>EL SALVADOR</v>
      </c>
      <c r="AO91" s="8">
        <f t="shared" si="124"/>
        <v>27361</v>
      </c>
      <c r="AP91" s="12">
        <f t="shared" si="125"/>
        <v>124.82</v>
      </c>
      <c r="AQ91" s="12">
        <f t="shared" si="126"/>
        <v>157.55000000000001</v>
      </c>
      <c r="AR91" s="12">
        <f t="shared" si="127"/>
        <v>164.42</v>
      </c>
      <c r="AS91" s="12">
        <f t="shared" si="128"/>
        <v>150.34</v>
      </c>
      <c r="AT91" s="12">
        <f t="shared" si="129"/>
        <v>166.41</v>
      </c>
      <c r="AU91" s="12">
        <f t="shared" si="130"/>
        <v>173.76</v>
      </c>
      <c r="AV91" s="12">
        <f t="shared" si="131"/>
        <v>213.92</v>
      </c>
      <c r="AW91" s="12">
        <f t="shared" si="132"/>
        <v>253.58</v>
      </c>
      <c r="AX91" s="12">
        <f t="shared" si="133"/>
        <v>223.44</v>
      </c>
      <c r="AY91" s="12">
        <f t="shared" si="134"/>
        <v>173.76</v>
      </c>
      <c r="AZ91" s="12">
        <f t="shared" si="135"/>
        <v>143.94999999999999</v>
      </c>
      <c r="BA91" s="12">
        <f t="shared" si="136"/>
        <v>147.47999999999999</v>
      </c>
      <c r="BC91" s="8" t="str">
        <f t="shared" si="137"/>
        <v>EL SALVADOR</v>
      </c>
      <c r="BD91" s="8">
        <f t="shared" si="137"/>
        <v>27361</v>
      </c>
      <c r="BE91" s="14">
        <f t="shared" si="138"/>
        <v>8.037467273904686E-2</v>
      </c>
      <c r="BF91" s="14">
        <f t="shared" si="139"/>
        <v>8.1238450727310188E-2</v>
      </c>
      <c r="BG91" s="14">
        <f t="shared" si="140"/>
        <v>7.0543770316868523E-2</v>
      </c>
      <c r="BH91" s="14">
        <f t="shared" si="140"/>
        <v>6.9078155508774303E-2</v>
      </c>
      <c r="BI91" s="14">
        <f t="shared" si="140"/>
        <v>7.7694447613700215E-2</v>
      </c>
      <c r="BJ91" s="14">
        <f t="shared" si="140"/>
        <v>8.9152103726589882E-2</v>
      </c>
      <c r="BK91" s="14">
        <f t="shared" si="140"/>
        <v>9.9902764759277063E-2</v>
      </c>
      <c r="BL91" s="14">
        <f t="shared" si="140"/>
        <v>9.8110075001616948E-2</v>
      </c>
      <c r="BM91" s="14">
        <f t="shared" si="140"/>
        <v>9.4591979042877278E-2</v>
      </c>
      <c r="BN91" s="14">
        <f t="shared" si="140"/>
        <v>8.3371646925644263E-2</v>
      </c>
      <c r="BO91" s="14">
        <f t="shared" si="140"/>
        <v>7.8335394065273303E-2</v>
      </c>
      <c r="BP91" s="14">
        <f t="shared" si="140"/>
        <v>7.7606539573021133E-2</v>
      </c>
      <c r="BR91" s="8" t="str">
        <f t="shared" si="141"/>
        <v>EL SALVADOR</v>
      </c>
      <c r="BS91" s="8">
        <f t="shared" si="141"/>
        <v>27361</v>
      </c>
      <c r="BT91" s="14">
        <f t="shared" si="185"/>
        <v>1.0721180036347993</v>
      </c>
      <c r="BU91" s="14">
        <f t="shared" si="185"/>
        <v>1.3389057625106289</v>
      </c>
      <c r="BV91" s="14">
        <f t="shared" si="185"/>
        <v>1.6091009105245786</v>
      </c>
      <c r="BW91" s="14">
        <f t="shared" si="185"/>
        <v>1.5024919852976344</v>
      </c>
      <c r="BX91" s="14">
        <f t="shared" si="185"/>
        <v>1.4786471476970595</v>
      </c>
      <c r="BY91" s="14">
        <f t="shared" si="185"/>
        <v>1.3455826737625403</v>
      </c>
      <c r="BZ91" s="14">
        <f t="shared" si="185"/>
        <v>1.4782903331408845</v>
      </c>
      <c r="CA91" s="14">
        <f t="shared" si="185"/>
        <v>1.7843397698283083</v>
      </c>
      <c r="CB91" s="14">
        <f t="shared" si="185"/>
        <v>1.6307505883474684</v>
      </c>
      <c r="CC91" s="14">
        <f t="shared" si="185"/>
        <v>1.4388265189745004</v>
      </c>
      <c r="CD91" s="14">
        <f t="shared" si="185"/>
        <v>1.2686075265307397</v>
      </c>
      <c r="CE91" s="14">
        <f t="shared" si="185"/>
        <v>1.3119368189953338</v>
      </c>
    </row>
    <row r="92" spans="1:83" x14ac:dyDescent="0.3">
      <c r="A92" s="8" t="s">
        <v>4</v>
      </c>
      <c r="B92" s="8">
        <v>27371</v>
      </c>
      <c r="C92" s="34">
        <v>97.166178571428503</v>
      </c>
      <c r="D92" s="34">
        <v>80.286184210526301</v>
      </c>
      <c r="E92" s="34">
        <v>64.024412811387904</v>
      </c>
      <c r="F92" s="34">
        <v>63.500307414104803</v>
      </c>
      <c r="G92" s="34">
        <v>68.440491803278604</v>
      </c>
      <c r="H92" s="34">
        <v>77.6324372230428</v>
      </c>
      <c r="I92" s="34">
        <v>70.685110410094595</v>
      </c>
      <c r="J92" s="34">
        <v>52.738763796909403</v>
      </c>
      <c r="K92" s="34">
        <v>54.588922829581897</v>
      </c>
      <c r="L92" s="34">
        <v>55.358581314878798</v>
      </c>
      <c r="M92" s="34">
        <v>60.654489247311801</v>
      </c>
      <c r="N92" s="34">
        <v>59.575392749244699</v>
      </c>
      <c r="O92" s="10">
        <v>62.328172757475002</v>
      </c>
      <c r="P92" s="10">
        <v>59.849680170575603</v>
      </c>
      <c r="Q92" s="10">
        <v>44.960431034482703</v>
      </c>
      <c r="R92" s="10">
        <v>47.2316788321167</v>
      </c>
      <c r="S92" s="10">
        <v>56.180851449275302</v>
      </c>
      <c r="T92" s="10">
        <v>74.276036960985607</v>
      </c>
      <c r="U92" s="10">
        <v>91.781028571428493</v>
      </c>
      <c r="V92" s="10">
        <v>89.199859550561698</v>
      </c>
      <c r="W92" s="10">
        <v>101.32440860215</v>
      </c>
      <c r="X92" s="10">
        <v>100.765900439238</v>
      </c>
      <c r="Y92" s="10">
        <v>92.764395770392696</v>
      </c>
      <c r="Z92" s="10">
        <v>82.616423529411705</v>
      </c>
      <c r="AA92" s="9">
        <v>93.502275862068899</v>
      </c>
      <c r="AB92" s="9">
        <v>115.708024357239</v>
      </c>
      <c r="AC92" s="9">
        <v>113.261624815361</v>
      </c>
      <c r="AD92" s="9">
        <v>106.943524720893</v>
      </c>
      <c r="AE92" s="9">
        <v>120.257589852008</v>
      </c>
      <c r="AF92" s="9">
        <v>129.10583333333301</v>
      </c>
      <c r="AG92" s="9">
        <v>152.2685428051</v>
      </c>
      <c r="AH92" s="9">
        <v>167.47029239765999</v>
      </c>
      <c r="AI92" s="9">
        <v>142.03526946107701</v>
      </c>
      <c r="AJ92" s="9">
        <v>106.31077519379799</v>
      </c>
      <c r="AK92" s="9">
        <v>93.1978557874762</v>
      </c>
      <c r="AL92" s="9">
        <v>101.913419689119</v>
      </c>
      <c r="AM92" s="11"/>
      <c r="AN92" s="8" t="str">
        <f t="shared" si="184"/>
        <v>EL SALVADOR</v>
      </c>
      <c r="AO92" s="8">
        <f t="shared" si="124"/>
        <v>27371</v>
      </c>
      <c r="AP92" s="12">
        <f t="shared" si="125"/>
        <v>124.01</v>
      </c>
      <c r="AQ92" s="12">
        <f t="shared" si="126"/>
        <v>156.87</v>
      </c>
      <c r="AR92" s="12">
        <f t="shared" si="127"/>
        <v>163.87</v>
      </c>
      <c r="AS92" s="12">
        <f t="shared" si="128"/>
        <v>149.87</v>
      </c>
      <c r="AT92" s="12">
        <f t="shared" si="129"/>
        <v>165.98</v>
      </c>
      <c r="AU92" s="12">
        <f t="shared" si="130"/>
        <v>173.34</v>
      </c>
      <c r="AV92" s="12">
        <f t="shared" si="131"/>
        <v>213.05</v>
      </c>
      <c r="AW92" s="12">
        <f t="shared" si="132"/>
        <v>252.74</v>
      </c>
      <c r="AX92" s="12">
        <f t="shared" si="133"/>
        <v>222.18</v>
      </c>
      <c r="AY92" s="12">
        <f t="shared" si="134"/>
        <v>172.71</v>
      </c>
      <c r="AZ92" s="12">
        <f t="shared" si="135"/>
        <v>143.04</v>
      </c>
      <c r="BA92" s="12">
        <f t="shared" si="136"/>
        <v>146.4</v>
      </c>
      <c r="BC92" s="8" t="str">
        <f t="shared" si="137"/>
        <v>EL SALVADOR</v>
      </c>
      <c r="BD92" s="8">
        <f t="shared" si="137"/>
        <v>27371</v>
      </c>
      <c r="BE92" s="14">
        <f t="shared" si="138"/>
        <v>8.0318807605723921E-2</v>
      </c>
      <c r="BF92" s="14">
        <f t="shared" si="139"/>
        <v>8.1222727373214107E-2</v>
      </c>
      <c r="BG92" s="14">
        <f t="shared" si="140"/>
        <v>7.0556558621545015E-2</v>
      </c>
      <c r="BH92" s="14">
        <f t="shared" si="140"/>
        <v>6.9105417253835913E-2</v>
      </c>
      <c r="BI92" s="14">
        <f t="shared" si="140"/>
        <v>7.7741684278951784E-2</v>
      </c>
      <c r="BJ92" s="14">
        <f t="shared" si="140"/>
        <v>8.9213577076287895E-2</v>
      </c>
      <c r="BK92" s="14">
        <f t="shared" si="140"/>
        <v>9.9918780079968392E-2</v>
      </c>
      <c r="BL92" s="14">
        <f t="shared" ref="BL92:BP121" si="186">(+J92+V92+AH92)/(SUM($C92:$N92)+SUM($O92:$Z92)+SUM($AA92:$AL92))</f>
        <v>9.8228009800581204E-2</v>
      </c>
      <c r="BM92" s="14">
        <f t="shared" si="186"/>
        <v>9.4589705077135752E-2</v>
      </c>
      <c r="BN92" s="14">
        <f t="shared" si="186"/>
        <v>8.3315288214681885E-2</v>
      </c>
      <c r="BO92" s="14">
        <f t="shared" si="186"/>
        <v>7.829338587241369E-2</v>
      </c>
      <c r="BP92" s="14">
        <f t="shared" si="186"/>
        <v>7.7496058745660595E-2</v>
      </c>
      <c r="BR92" s="8" t="str">
        <f t="shared" si="141"/>
        <v>EL SALVADOR</v>
      </c>
      <c r="BS92" s="8">
        <f t="shared" si="141"/>
        <v>27371</v>
      </c>
      <c r="BT92" s="14">
        <f t="shared" si="185"/>
        <v>1.0708101275382129</v>
      </c>
      <c r="BU92" s="14">
        <f t="shared" si="185"/>
        <v>1.3393824706513102</v>
      </c>
      <c r="BV92" s="14">
        <f t="shared" si="185"/>
        <v>1.6106894838110144</v>
      </c>
      <c r="BW92" s="14">
        <f t="shared" si="185"/>
        <v>1.5040176704665114</v>
      </c>
      <c r="BX92" s="14">
        <f t="shared" si="185"/>
        <v>1.4807078144399552</v>
      </c>
      <c r="BY92" s="14">
        <f t="shared" si="185"/>
        <v>1.3474775347320245</v>
      </c>
      <c r="BZ92" s="14">
        <f t="shared" si="185"/>
        <v>1.4787454156277426</v>
      </c>
      <c r="CA92" s="14">
        <f t="shared" si="185"/>
        <v>1.78441273634169</v>
      </c>
      <c r="CB92" s="14">
        <f t="shared" si="185"/>
        <v>1.6289611361590608</v>
      </c>
      <c r="CC92" s="14">
        <f t="shared" si="185"/>
        <v>1.4376336139964674</v>
      </c>
      <c r="CD92" s="14">
        <f t="shared" si="185"/>
        <v>1.2670315671809598</v>
      </c>
      <c r="CE92" s="14">
        <f t="shared" si="185"/>
        <v>1.3101637615037354</v>
      </c>
    </row>
    <row r="93" spans="1:83" x14ac:dyDescent="0.3">
      <c r="A93" s="8" t="s">
        <v>4</v>
      </c>
      <c r="B93" s="8">
        <v>27381</v>
      </c>
      <c r="C93" s="34">
        <v>97.548535714285705</v>
      </c>
      <c r="D93" s="34">
        <v>80.641409774435999</v>
      </c>
      <c r="E93" s="34">
        <v>64.193291814946605</v>
      </c>
      <c r="F93" s="34">
        <v>63.583580470162701</v>
      </c>
      <c r="G93" s="34">
        <v>68.4991803278688</v>
      </c>
      <c r="H93" s="34">
        <v>77.748389955686804</v>
      </c>
      <c r="I93" s="34">
        <v>70.644479495268101</v>
      </c>
      <c r="J93" s="34">
        <v>52.710662251655599</v>
      </c>
      <c r="K93" s="34">
        <v>54.7889228295819</v>
      </c>
      <c r="L93" s="34">
        <v>55.643823529411698</v>
      </c>
      <c r="M93" s="34">
        <v>60.927567204300999</v>
      </c>
      <c r="N93" s="34">
        <v>59.842839879153999</v>
      </c>
      <c r="O93" s="10">
        <v>62.706245847176</v>
      </c>
      <c r="P93" s="10">
        <v>60.138827292110797</v>
      </c>
      <c r="Q93" s="10">
        <v>45.164396551724103</v>
      </c>
      <c r="R93" s="10">
        <v>47.266989051094797</v>
      </c>
      <c r="S93" s="10">
        <v>56.167826086956502</v>
      </c>
      <c r="T93" s="10">
        <v>74.427125256673506</v>
      </c>
      <c r="U93" s="10">
        <v>91.954171428571399</v>
      </c>
      <c r="V93" s="10">
        <v>89.340084269662896</v>
      </c>
      <c r="W93" s="10">
        <v>101.44065860214999</v>
      </c>
      <c r="X93" s="10">
        <v>101.05896046852099</v>
      </c>
      <c r="Y93" s="10">
        <v>93.024033232628298</v>
      </c>
      <c r="Z93" s="10">
        <v>83.100894117647002</v>
      </c>
      <c r="AA93" s="9">
        <v>94.116</v>
      </c>
      <c r="AB93" s="9">
        <v>116.113638850889</v>
      </c>
      <c r="AC93" s="9">
        <v>113.17116691285</v>
      </c>
      <c r="AD93" s="9">
        <v>106.828516746411</v>
      </c>
      <c r="AE93" s="9">
        <v>119.95334038054899</v>
      </c>
      <c r="AF93" s="9">
        <v>128.873768115942</v>
      </c>
      <c r="AG93" s="9">
        <v>152.26688524590099</v>
      </c>
      <c r="AH93" s="9">
        <v>167.737134502923</v>
      </c>
      <c r="AI93" s="9">
        <v>142.95195121951201</v>
      </c>
      <c r="AJ93" s="9">
        <v>107.041550387596</v>
      </c>
      <c r="AK93" s="9">
        <v>94.0472340425531</v>
      </c>
      <c r="AL93" s="9">
        <v>102.595751295336</v>
      </c>
      <c r="AM93" s="11"/>
      <c r="AN93" s="8" t="str">
        <f t="shared" si="184"/>
        <v>EL SALVADOR</v>
      </c>
      <c r="AO93" s="8">
        <f t="shared" si="124"/>
        <v>27381</v>
      </c>
      <c r="AP93" s="12">
        <f t="shared" si="125"/>
        <v>124.8</v>
      </c>
      <c r="AQ93" s="12">
        <f t="shared" si="126"/>
        <v>157.37</v>
      </c>
      <c r="AR93" s="12">
        <f t="shared" si="127"/>
        <v>163.44999999999999</v>
      </c>
      <c r="AS93" s="12">
        <f t="shared" si="128"/>
        <v>149.63</v>
      </c>
      <c r="AT93" s="12">
        <f t="shared" si="129"/>
        <v>165.47</v>
      </c>
      <c r="AU93" s="12">
        <f t="shared" si="130"/>
        <v>172.95</v>
      </c>
      <c r="AV93" s="12">
        <f t="shared" si="131"/>
        <v>213.13</v>
      </c>
      <c r="AW93" s="12">
        <f t="shared" si="132"/>
        <v>253.29</v>
      </c>
      <c r="AX93" s="12">
        <f t="shared" si="133"/>
        <v>223.27</v>
      </c>
      <c r="AY93" s="12">
        <f t="shared" si="134"/>
        <v>173.57</v>
      </c>
      <c r="AZ93" s="12">
        <f t="shared" si="135"/>
        <v>144.04</v>
      </c>
      <c r="BA93" s="12">
        <f t="shared" si="136"/>
        <v>147.41999999999999</v>
      </c>
      <c r="BC93" s="8" t="str">
        <f t="shared" si="137"/>
        <v>EL SALVADOR</v>
      </c>
      <c r="BD93" s="8">
        <f t="shared" si="137"/>
        <v>27381</v>
      </c>
      <c r="BE93" s="14">
        <f t="shared" si="138"/>
        <v>8.0541435790475804E-2</v>
      </c>
      <c r="BF93" s="14">
        <f t="shared" si="139"/>
        <v>8.1340323307420831E-2</v>
      </c>
      <c r="BG93" s="14">
        <f t="shared" ref="BG93:BP122" si="187">(+E93+Q93+AC93)/(SUM($C93:$N93)+SUM($O93:$Z93)+SUM($AA93:$AL93))</f>
        <v>7.0459324766013076E-2</v>
      </c>
      <c r="BH93" s="14">
        <f t="shared" si="187"/>
        <v>6.8923742113520592E-2</v>
      </c>
      <c r="BI93" s="14">
        <f t="shared" si="187"/>
        <v>7.7454155046903853E-2</v>
      </c>
      <c r="BJ93" s="14">
        <f t="shared" si="187"/>
        <v>8.8988651401679594E-2</v>
      </c>
      <c r="BK93" s="14">
        <f t="shared" si="187"/>
        <v>9.9695893562843863E-2</v>
      </c>
      <c r="BL93" s="14">
        <f t="shared" si="186"/>
        <v>9.8088155310215308E-2</v>
      </c>
      <c r="BM93" s="14">
        <f t="shared" si="186"/>
        <v>9.4729866590058984E-2</v>
      </c>
      <c r="BN93" s="14">
        <f t="shared" si="186"/>
        <v>8.350938438218862E-2</v>
      </c>
      <c r="BO93" s="14">
        <f t="shared" si="186"/>
        <v>7.8523885804533178E-2</v>
      </c>
      <c r="BP93" s="14">
        <f t="shared" si="186"/>
        <v>7.7745181924146339E-2</v>
      </c>
      <c r="BR93" s="8" t="str">
        <f t="shared" si="141"/>
        <v>EL SALVADOR</v>
      </c>
      <c r="BS93" s="8">
        <f t="shared" si="141"/>
        <v>27381</v>
      </c>
      <c r="BT93" s="14">
        <f t="shared" si="185"/>
        <v>1.071862052391156</v>
      </c>
      <c r="BU93" s="14">
        <f t="shared" si="185"/>
        <v>1.3382580473510972</v>
      </c>
      <c r="BV93" s="14">
        <f t="shared" si="185"/>
        <v>1.6046647109724779</v>
      </c>
      <c r="BW93" s="14">
        <f t="shared" si="185"/>
        <v>1.5017459612532389</v>
      </c>
      <c r="BX93" s="14">
        <f t="shared" si="185"/>
        <v>1.4778008862815439</v>
      </c>
      <c r="BY93" s="14">
        <f t="shared" si="185"/>
        <v>1.3444124447393353</v>
      </c>
      <c r="BZ93" s="14">
        <f t="shared" si="185"/>
        <v>1.478773328103866</v>
      </c>
      <c r="CA93" s="14">
        <f t="shared" si="185"/>
        <v>1.7862137289927713</v>
      </c>
      <c r="CB93" s="14">
        <f t="shared" si="185"/>
        <v>1.63034933142024</v>
      </c>
      <c r="CC93" s="14">
        <f t="shared" si="185"/>
        <v>1.437687355433618</v>
      </c>
      <c r="CD93" s="14">
        <f t="shared" si="185"/>
        <v>1.2688982109767393</v>
      </c>
      <c r="CE93" s="14">
        <f t="shared" si="185"/>
        <v>1.3116224381649846</v>
      </c>
    </row>
    <row r="94" spans="1:83" x14ac:dyDescent="0.3">
      <c r="A94" s="8" t="s">
        <v>4</v>
      </c>
      <c r="B94" s="8">
        <v>27401</v>
      </c>
      <c r="C94" s="34">
        <v>97.257321428571402</v>
      </c>
      <c r="D94" s="34">
        <v>80.158815789473607</v>
      </c>
      <c r="E94" s="34">
        <v>63.890320284697502</v>
      </c>
      <c r="F94" s="34">
        <v>62.543309090908998</v>
      </c>
      <c r="G94" s="34">
        <v>66.586245901639302</v>
      </c>
      <c r="H94" s="34">
        <v>75.796218611521397</v>
      </c>
      <c r="I94" s="34">
        <v>69.151766561514094</v>
      </c>
      <c r="J94" s="34">
        <v>51.520883002207498</v>
      </c>
      <c r="K94" s="34">
        <v>53.602041800643001</v>
      </c>
      <c r="L94" s="34">
        <v>54.985173010380599</v>
      </c>
      <c r="M94" s="34">
        <v>59.875309139784903</v>
      </c>
      <c r="N94" s="34">
        <v>58.905045317220498</v>
      </c>
      <c r="O94" s="10">
        <v>61.790797342192597</v>
      </c>
      <c r="P94" s="10">
        <v>59.293923240938099</v>
      </c>
      <c r="Q94" s="10">
        <v>44.426465517241297</v>
      </c>
      <c r="R94" s="10">
        <v>46.298503649635002</v>
      </c>
      <c r="S94" s="10">
        <v>54.329818840579698</v>
      </c>
      <c r="T94" s="10">
        <v>71.441478439424998</v>
      </c>
      <c r="U94" s="10">
        <v>88.603123809523794</v>
      </c>
      <c r="V94" s="10">
        <v>87.442331460674097</v>
      </c>
      <c r="W94" s="10">
        <v>99.391478494623598</v>
      </c>
      <c r="X94" s="10">
        <v>98.866530014641199</v>
      </c>
      <c r="Y94" s="10">
        <v>90.951873111782405</v>
      </c>
      <c r="Z94" s="10">
        <v>81.563247058823507</v>
      </c>
      <c r="AA94" s="9">
        <v>92.506482758620606</v>
      </c>
      <c r="AB94" s="9">
        <v>114.056184032476</v>
      </c>
      <c r="AC94" s="9">
        <v>111.20809453471099</v>
      </c>
      <c r="AD94" s="9">
        <v>104.70468899521499</v>
      </c>
      <c r="AE94" s="9">
        <v>117.384080338266</v>
      </c>
      <c r="AF94" s="9">
        <v>125.98393115942</v>
      </c>
      <c r="AG94" s="9">
        <v>148.90351548269501</v>
      </c>
      <c r="AH94" s="9">
        <v>165.40589181286501</v>
      </c>
      <c r="AI94" s="9">
        <v>139.141751497005</v>
      </c>
      <c r="AJ94" s="9">
        <v>104.02761627906899</v>
      </c>
      <c r="AK94" s="9">
        <v>92.2015749525616</v>
      </c>
      <c r="AL94" s="9">
        <v>100.50569948186499</v>
      </c>
      <c r="AM94" s="11"/>
      <c r="AN94" s="8" t="str">
        <f t="shared" si="184"/>
        <v>EL SALVADOR</v>
      </c>
      <c r="AO94" s="8">
        <f t="shared" si="124"/>
        <v>27401</v>
      </c>
      <c r="AP94" s="12">
        <f t="shared" si="125"/>
        <v>122.72</v>
      </c>
      <c r="AQ94" s="12">
        <f t="shared" si="126"/>
        <v>154.46</v>
      </c>
      <c r="AR94" s="12">
        <f t="shared" si="127"/>
        <v>160.63999999999999</v>
      </c>
      <c r="AS94" s="12">
        <f t="shared" si="128"/>
        <v>146.65</v>
      </c>
      <c r="AT94" s="12">
        <f t="shared" si="129"/>
        <v>162.27000000000001</v>
      </c>
      <c r="AU94" s="12">
        <f t="shared" si="130"/>
        <v>169.14</v>
      </c>
      <c r="AV94" s="12">
        <f t="shared" si="131"/>
        <v>207.79</v>
      </c>
      <c r="AW94" s="12">
        <f t="shared" si="132"/>
        <v>249.9</v>
      </c>
      <c r="AX94" s="12">
        <f t="shared" si="133"/>
        <v>217.49</v>
      </c>
      <c r="AY94" s="12">
        <f t="shared" si="134"/>
        <v>168.16</v>
      </c>
      <c r="AZ94" s="12">
        <f t="shared" si="135"/>
        <v>140.82</v>
      </c>
      <c r="BA94" s="12">
        <f t="shared" si="136"/>
        <v>144.27000000000001</v>
      </c>
      <c r="BC94" s="8" t="str">
        <f t="shared" si="137"/>
        <v>EL SALVADOR</v>
      </c>
      <c r="BD94" s="8">
        <f t="shared" si="137"/>
        <v>27401</v>
      </c>
      <c r="BE94" s="14">
        <f t="shared" si="138"/>
        <v>8.1285577593981279E-2</v>
      </c>
      <c r="BF94" s="14">
        <f t="shared" si="139"/>
        <v>8.1917083253942716E-2</v>
      </c>
      <c r="BG94" s="14">
        <f t="shared" si="187"/>
        <v>7.0935719664542818E-2</v>
      </c>
      <c r="BH94" s="14">
        <f t="shared" si="187"/>
        <v>6.9003908619567192E-2</v>
      </c>
      <c r="BI94" s="14">
        <f t="shared" si="187"/>
        <v>7.7002626132975205E-2</v>
      </c>
      <c r="BJ94" s="14">
        <f t="shared" si="187"/>
        <v>8.8286907594705075E-2</v>
      </c>
      <c r="BK94" s="14">
        <f t="shared" si="187"/>
        <v>9.9091431809719618E-2</v>
      </c>
      <c r="BL94" s="14">
        <f t="shared" si="186"/>
        <v>9.8351683709899884E-2</v>
      </c>
      <c r="BM94" s="14">
        <f t="shared" si="186"/>
        <v>9.4398528823713995E-2</v>
      </c>
      <c r="BN94" s="14">
        <f t="shared" si="186"/>
        <v>8.3329302233921362E-2</v>
      </c>
      <c r="BO94" s="14">
        <f t="shared" si="186"/>
        <v>7.853059646367655E-2</v>
      </c>
      <c r="BP94" s="14">
        <f t="shared" si="186"/>
        <v>7.7866634099354348E-2</v>
      </c>
      <c r="BR94" s="8" t="str">
        <f t="shared" si="141"/>
        <v>EL SALVADOR</v>
      </c>
      <c r="BS94" s="8">
        <f t="shared" si="141"/>
        <v>27401</v>
      </c>
      <c r="BT94" s="14">
        <f t="shared" si="185"/>
        <v>1.0662123520831779</v>
      </c>
      <c r="BU94" s="14">
        <f t="shared" si="185"/>
        <v>1.3316392407492657</v>
      </c>
      <c r="BV94" s="14">
        <f t="shared" si="185"/>
        <v>1.5992749598008262</v>
      </c>
      <c r="BW94" s="14">
        <f t="shared" si="185"/>
        <v>1.5008882762112794</v>
      </c>
      <c r="BX94" s="14">
        <f t="shared" si="185"/>
        <v>1.4882572507880847</v>
      </c>
      <c r="BY94" s="14">
        <f t="shared" si="185"/>
        <v>1.353001559368822</v>
      </c>
      <c r="BZ94" s="14">
        <f t="shared" si="185"/>
        <v>1.4809261852699331</v>
      </c>
      <c r="CA94" s="14">
        <f t="shared" si="185"/>
        <v>1.7944104389142486</v>
      </c>
      <c r="CB94" s="14">
        <f t="shared" si="185"/>
        <v>1.6270922117087345</v>
      </c>
      <c r="CC94" s="14">
        <f t="shared" si="185"/>
        <v>1.4251302797128826</v>
      </c>
      <c r="CD94" s="14">
        <f t="shared" si="185"/>
        <v>1.2663808036050879</v>
      </c>
      <c r="CE94" s="14">
        <f t="shared" si="185"/>
        <v>1.3084494421995749</v>
      </c>
    </row>
    <row r="95" spans="1:83" x14ac:dyDescent="0.3">
      <c r="A95" s="8" t="s">
        <v>4</v>
      </c>
      <c r="B95" s="8">
        <v>27411</v>
      </c>
      <c r="C95" s="34">
        <v>95.814142857142798</v>
      </c>
      <c r="D95" s="34">
        <v>79.853703007518703</v>
      </c>
      <c r="E95" s="34">
        <v>63.513274021352302</v>
      </c>
      <c r="F95" s="34">
        <v>63.0018264014466</v>
      </c>
      <c r="G95" s="34">
        <v>67.804721311475404</v>
      </c>
      <c r="H95" s="34">
        <v>76.657193500738501</v>
      </c>
      <c r="I95" s="34">
        <v>69.271987381703397</v>
      </c>
      <c r="J95" s="34">
        <v>51.770507726269301</v>
      </c>
      <c r="K95" s="34">
        <v>54.152861736334401</v>
      </c>
      <c r="L95" s="34">
        <v>55.167560553633201</v>
      </c>
      <c r="M95" s="34">
        <v>60.3537768817204</v>
      </c>
      <c r="N95" s="34">
        <v>59.251978851963699</v>
      </c>
      <c r="O95" s="10">
        <v>61.9871428571428</v>
      </c>
      <c r="P95" s="10">
        <v>59.221684434967997</v>
      </c>
      <c r="Q95" s="10">
        <v>44.781482758620598</v>
      </c>
      <c r="R95" s="10">
        <v>47.024416058394102</v>
      </c>
      <c r="S95" s="10">
        <v>56.161286231883999</v>
      </c>
      <c r="T95" s="10">
        <v>73.973798767967097</v>
      </c>
      <c r="U95" s="10">
        <v>91.1764952380952</v>
      </c>
      <c r="V95" s="10">
        <v>87.991544943820202</v>
      </c>
      <c r="W95" s="10">
        <v>100.035309139784</v>
      </c>
      <c r="X95" s="10">
        <v>99.672840409955995</v>
      </c>
      <c r="Y95" s="10">
        <v>91.994184290030205</v>
      </c>
      <c r="Z95" s="10">
        <v>82.361670588235199</v>
      </c>
      <c r="AA95" s="9">
        <v>92.941137931034405</v>
      </c>
      <c r="AB95" s="9">
        <v>114.25649526386999</v>
      </c>
      <c r="AC95" s="9">
        <v>111.65923190546501</v>
      </c>
      <c r="AD95" s="9">
        <v>105.293716108452</v>
      </c>
      <c r="AE95" s="9">
        <v>117.870613107822</v>
      </c>
      <c r="AF95" s="9">
        <v>126.491865942028</v>
      </c>
      <c r="AG95" s="9">
        <v>148.97464480874299</v>
      </c>
      <c r="AH95" s="9">
        <v>163.38352339181199</v>
      </c>
      <c r="AI95" s="9">
        <v>139.54085329341299</v>
      </c>
      <c r="AJ95" s="9">
        <v>105.106201550387</v>
      </c>
      <c r="AK95" s="9">
        <v>92.175597722960106</v>
      </c>
      <c r="AL95" s="9">
        <v>101.047823834196</v>
      </c>
      <c r="AM95" s="11"/>
      <c r="AN95" s="8" t="str">
        <f t="shared" si="184"/>
        <v>EL SALVADOR</v>
      </c>
      <c r="AO95" s="8">
        <f t="shared" si="124"/>
        <v>27411</v>
      </c>
      <c r="AP95" s="12">
        <f t="shared" si="125"/>
        <v>122.68</v>
      </c>
      <c r="AQ95" s="12">
        <f t="shared" si="126"/>
        <v>154.24</v>
      </c>
      <c r="AR95" s="12">
        <f t="shared" si="127"/>
        <v>160.37</v>
      </c>
      <c r="AS95" s="12">
        <f t="shared" si="128"/>
        <v>146.54</v>
      </c>
      <c r="AT95" s="12">
        <f t="shared" si="129"/>
        <v>161.37</v>
      </c>
      <c r="AU95" s="12">
        <f t="shared" si="130"/>
        <v>168.98</v>
      </c>
      <c r="AV95" s="12">
        <f t="shared" si="131"/>
        <v>208.09</v>
      </c>
      <c r="AW95" s="12">
        <f t="shared" si="132"/>
        <v>245.77</v>
      </c>
      <c r="AX95" s="12">
        <f t="shared" si="133"/>
        <v>217.09</v>
      </c>
      <c r="AY95" s="12">
        <f t="shared" si="134"/>
        <v>169.55</v>
      </c>
      <c r="AZ95" s="12">
        <f t="shared" si="135"/>
        <v>140.81</v>
      </c>
      <c r="BA95" s="12">
        <f t="shared" si="136"/>
        <v>144.76</v>
      </c>
      <c r="BC95" s="8" t="str">
        <f t="shared" si="137"/>
        <v>EL SALVADOR</v>
      </c>
      <c r="BD95" s="8">
        <f t="shared" si="137"/>
        <v>27411</v>
      </c>
      <c r="BE95" s="14">
        <f t="shared" si="138"/>
        <v>8.0579565691297442E-2</v>
      </c>
      <c r="BF95" s="14">
        <f t="shared" si="139"/>
        <v>8.1411724380203165E-2</v>
      </c>
      <c r="BG95" s="14">
        <f t="shared" si="187"/>
        <v>7.0685273846645885E-2</v>
      </c>
      <c r="BH95" s="14">
        <f t="shared" si="187"/>
        <v>6.9196063808666233E-2</v>
      </c>
      <c r="BI95" s="14">
        <f t="shared" si="187"/>
        <v>7.7717562018496389E-2</v>
      </c>
      <c r="BJ95" s="14">
        <f t="shared" si="187"/>
        <v>8.905728529344821E-2</v>
      </c>
      <c r="BK95" s="14">
        <f t="shared" si="187"/>
        <v>9.9437426106654112E-2</v>
      </c>
      <c r="BL95" s="14">
        <f t="shared" si="186"/>
        <v>9.7420047653599851E-2</v>
      </c>
      <c r="BM95" s="14">
        <f t="shared" si="186"/>
        <v>9.4393907717782458E-2</v>
      </c>
      <c r="BN95" s="14">
        <f t="shared" si="186"/>
        <v>8.3537456601813803E-2</v>
      </c>
      <c r="BO95" s="14">
        <f t="shared" si="186"/>
        <v>7.8581046998641546E-2</v>
      </c>
      <c r="BP95" s="14">
        <f t="shared" si="186"/>
        <v>7.7982639882750782E-2</v>
      </c>
      <c r="BR95" s="8" t="str">
        <f t="shared" si="141"/>
        <v>EL SALVADOR</v>
      </c>
      <c r="BS95" s="8">
        <f t="shared" si="141"/>
        <v>27411</v>
      </c>
      <c r="BT95" s="14">
        <f t="shared" si="185"/>
        <v>1.0731567253315712</v>
      </c>
      <c r="BU95" s="14">
        <f t="shared" si="185"/>
        <v>1.3354644791454038</v>
      </c>
      <c r="BV95" s="14">
        <f t="shared" si="185"/>
        <v>1.599248496118769</v>
      </c>
      <c r="BW95" s="14">
        <f t="shared" si="185"/>
        <v>1.4927631449427601</v>
      </c>
      <c r="BX95" s="14">
        <f t="shared" si="185"/>
        <v>1.4635337560174302</v>
      </c>
      <c r="BY95" s="14">
        <f t="shared" si="185"/>
        <v>1.337474929259548</v>
      </c>
      <c r="BZ95" s="14">
        <f t="shared" si="185"/>
        <v>1.47506260058754</v>
      </c>
      <c r="CA95" s="14">
        <f t="shared" si="185"/>
        <v>1.7782277578674799</v>
      </c>
      <c r="CB95" s="14">
        <f t="shared" si="185"/>
        <v>1.6210962523228978</v>
      </c>
      <c r="CC95" s="14">
        <f t="shared" si="185"/>
        <v>1.4306205568915968</v>
      </c>
      <c r="CD95" s="14">
        <f t="shared" si="185"/>
        <v>1.2631105068205351</v>
      </c>
      <c r="CE95" s="14">
        <f t="shared" si="185"/>
        <v>1.3084516026950788</v>
      </c>
    </row>
    <row r="96" spans="1:83" x14ac:dyDescent="0.3">
      <c r="A96" s="8" t="s">
        <v>4</v>
      </c>
      <c r="B96" s="8">
        <v>27441</v>
      </c>
      <c r="C96" s="34">
        <v>97.383607142857102</v>
      </c>
      <c r="D96" s="34">
        <v>81.034323308270601</v>
      </c>
      <c r="E96" s="34">
        <v>64.407811387900296</v>
      </c>
      <c r="F96" s="34">
        <v>63.947613019891499</v>
      </c>
      <c r="G96" s="34">
        <v>68.812622950819602</v>
      </c>
      <c r="H96" s="34">
        <v>77.882776957163898</v>
      </c>
      <c r="I96" s="34">
        <v>70.818627760252298</v>
      </c>
      <c r="J96" s="34">
        <v>52.779293598233899</v>
      </c>
      <c r="K96" s="34">
        <v>54.747636655948497</v>
      </c>
      <c r="L96" s="34">
        <v>55.790224913494797</v>
      </c>
      <c r="M96" s="34">
        <v>60.979126344085998</v>
      </c>
      <c r="N96" s="34">
        <v>59.979818731117803</v>
      </c>
      <c r="O96" s="10">
        <v>63.002691029900298</v>
      </c>
      <c r="P96" s="10">
        <v>60.3277398720682</v>
      </c>
      <c r="Q96" s="10">
        <v>45.5173103448275</v>
      </c>
      <c r="R96" s="10">
        <v>47.8486313868613</v>
      </c>
      <c r="S96" s="10">
        <v>57.0186050724637</v>
      </c>
      <c r="T96" s="10">
        <v>75.353696098562594</v>
      </c>
      <c r="U96" s="10">
        <v>92.951599999999999</v>
      </c>
      <c r="V96" s="10">
        <v>89.696573033707807</v>
      </c>
      <c r="W96" s="10">
        <v>101.81770161290299</v>
      </c>
      <c r="X96" s="10">
        <v>101.37756954612</v>
      </c>
      <c r="Y96" s="10">
        <v>93.663610271903295</v>
      </c>
      <c r="Z96" s="10">
        <v>83.732258823529406</v>
      </c>
      <c r="AA96" s="9">
        <v>94.734655172413696</v>
      </c>
      <c r="AB96" s="9">
        <v>116.492097428958</v>
      </c>
      <c r="AC96" s="9">
        <v>113.927311669128</v>
      </c>
      <c r="AD96" s="9">
        <v>107.390047846889</v>
      </c>
      <c r="AE96" s="9">
        <v>120.526405919661</v>
      </c>
      <c r="AF96" s="9">
        <v>129.418894927536</v>
      </c>
      <c r="AG96" s="9">
        <v>152.649380692167</v>
      </c>
      <c r="AH96" s="9">
        <v>167.36190058479499</v>
      </c>
      <c r="AI96" s="9">
        <v>143.096991017964</v>
      </c>
      <c r="AJ96" s="9">
        <v>107.67003875968901</v>
      </c>
      <c r="AK96" s="9">
        <v>94.139146110056899</v>
      </c>
      <c r="AL96" s="9">
        <v>103.156476683937</v>
      </c>
      <c r="AM96" s="11"/>
      <c r="AN96" s="8" t="str">
        <f t="shared" si="184"/>
        <v>EL SALVADOR</v>
      </c>
      <c r="AO96" s="8">
        <f t="shared" si="124"/>
        <v>27441</v>
      </c>
      <c r="AP96" s="12">
        <f t="shared" si="125"/>
        <v>125.47</v>
      </c>
      <c r="AQ96" s="12">
        <f t="shared" si="126"/>
        <v>157.76</v>
      </c>
      <c r="AR96" s="12">
        <f t="shared" si="127"/>
        <v>164.31</v>
      </c>
      <c r="AS96" s="12">
        <f t="shared" si="128"/>
        <v>150</v>
      </c>
      <c r="AT96" s="12">
        <f t="shared" si="129"/>
        <v>165.77</v>
      </c>
      <c r="AU96" s="12">
        <f t="shared" si="130"/>
        <v>173.56</v>
      </c>
      <c r="AV96" s="12">
        <f t="shared" si="131"/>
        <v>213.81</v>
      </c>
      <c r="AW96" s="12">
        <f t="shared" si="132"/>
        <v>252.63</v>
      </c>
      <c r="AX96" s="12">
        <f t="shared" si="133"/>
        <v>223.76</v>
      </c>
      <c r="AY96" s="12">
        <f t="shared" si="134"/>
        <v>174.38</v>
      </c>
      <c r="AZ96" s="12">
        <f t="shared" si="135"/>
        <v>144.57</v>
      </c>
      <c r="BA96" s="12">
        <f t="shared" si="136"/>
        <v>148.36000000000001</v>
      </c>
      <c r="BC96" s="8" t="str">
        <f t="shared" si="137"/>
        <v>EL SALVADOR</v>
      </c>
      <c r="BD96" s="8">
        <f t="shared" si="137"/>
        <v>27441</v>
      </c>
      <c r="BE96" s="14">
        <f t="shared" si="138"/>
        <v>8.044338543667709E-2</v>
      </c>
      <c r="BF96" s="14">
        <f t="shared" si="139"/>
        <v>8.1305205849871123E-2</v>
      </c>
      <c r="BG96" s="14">
        <f t="shared" si="187"/>
        <v>7.0583961626703523E-2</v>
      </c>
      <c r="BH96" s="14">
        <f t="shared" si="187"/>
        <v>6.9112658756570911E-2</v>
      </c>
      <c r="BI96" s="14">
        <f t="shared" si="187"/>
        <v>7.7680182057516534E-2</v>
      </c>
      <c r="BJ96" s="14">
        <f t="shared" si="187"/>
        <v>8.9125390973511603E-2</v>
      </c>
      <c r="BK96" s="14">
        <f t="shared" si="187"/>
        <v>9.9771752138375289E-2</v>
      </c>
      <c r="BL96" s="14">
        <f t="shared" si="186"/>
        <v>9.7696400880618414E-2</v>
      </c>
      <c r="BM96" s="14">
        <f t="shared" si="186"/>
        <v>9.4487935779454565E-2</v>
      </c>
      <c r="BN96" s="14">
        <f t="shared" si="186"/>
        <v>8.350726044461966E-2</v>
      </c>
      <c r="BO96" s="14">
        <f t="shared" si="186"/>
        <v>7.8444583321687147E-2</v>
      </c>
      <c r="BP96" s="14">
        <f t="shared" si="186"/>
        <v>7.7841282734394196E-2</v>
      </c>
      <c r="BR96" s="8" t="str">
        <f t="shared" si="141"/>
        <v>EL SALVADOR</v>
      </c>
      <c r="BS96" s="8">
        <f t="shared" si="141"/>
        <v>27441</v>
      </c>
      <c r="BT96" s="14">
        <f t="shared" si="185"/>
        <v>1.0753071095529476</v>
      </c>
      <c r="BU96" s="14">
        <f t="shared" si="185"/>
        <v>1.3377293557236125</v>
      </c>
      <c r="BV96" s="14">
        <f t="shared" si="185"/>
        <v>1.6048247676288574</v>
      </c>
      <c r="BW96" s="14">
        <f t="shared" si="185"/>
        <v>1.4963088273202068</v>
      </c>
      <c r="BX96" s="14">
        <f t="shared" si="185"/>
        <v>1.4712075799456885</v>
      </c>
      <c r="BY96" s="14">
        <f t="shared" si="185"/>
        <v>1.3425063883570805</v>
      </c>
      <c r="BZ96" s="14">
        <f t="shared" si="185"/>
        <v>1.4773881193539538</v>
      </c>
      <c r="CA96" s="14">
        <f t="shared" si="185"/>
        <v>1.7826662417497492</v>
      </c>
      <c r="CB96" s="14">
        <f t="shared" si="185"/>
        <v>1.6325939154852529</v>
      </c>
      <c r="CC96" s="14">
        <f t="shared" si="185"/>
        <v>1.4395951429380376</v>
      </c>
      <c r="CD96" s="14">
        <f t="shared" si="185"/>
        <v>1.2705358426238504</v>
      </c>
      <c r="CE96" s="14">
        <f t="shared" si="185"/>
        <v>1.3139936506776986</v>
      </c>
    </row>
    <row r="97" spans="1:83" x14ac:dyDescent="0.3">
      <c r="A97" s="8" t="s">
        <v>4</v>
      </c>
      <c r="B97" s="8">
        <v>27461</v>
      </c>
      <c r="C97" s="34">
        <v>97.805000000000007</v>
      </c>
      <c r="D97" s="34">
        <v>80.933063909774404</v>
      </c>
      <c r="E97" s="34">
        <v>64.449626334519493</v>
      </c>
      <c r="F97" s="34">
        <v>63.909855334538797</v>
      </c>
      <c r="G97" s="34">
        <v>68.844409836065495</v>
      </c>
      <c r="H97" s="34">
        <v>78.127577548005902</v>
      </c>
      <c r="I97" s="34">
        <v>71.126261829652904</v>
      </c>
      <c r="J97" s="34">
        <v>52.930353200882998</v>
      </c>
      <c r="K97" s="34">
        <v>54.764035369774902</v>
      </c>
      <c r="L97" s="34">
        <v>55.706539792387503</v>
      </c>
      <c r="M97" s="34">
        <v>61.012002688171997</v>
      </c>
      <c r="N97" s="34">
        <v>59.999909365558899</v>
      </c>
      <c r="O97" s="10">
        <v>62.887408637873698</v>
      </c>
      <c r="P97" s="10">
        <v>60.3603624733475</v>
      </c>
      <c r="Q97" s="10">
        <v>45.396137931034403</v>
      </c>
      <c r="R97" s="10">
        <v>47.668065693430599</v>
      </c>
      <c r="S97" s="10">
        <v>56.639601449275297</v>
      </c>
      <c r="T97" s="10">
        <v>74.864640657084095</v>
      </c>
      <c r="U97" s="10">
        <v>92.489923809523802</v>
      </c>
      <c r="V97" s="10">
        <v>89.822106741572995</v>
      </c>
      <c r="W97" s="10">
        <v>101.953319892473</v>
      </c>
      <c r="X97" s="10">
        <v>101.444582723279</v>
      </c>
      <c r="Y97" s="10">
        <v>93.513232628398697</v>
      </c>
      <c r="Z97" s="10">
        <v>83.409599999999998</v>
      </c>
      <c r="AA97" s="9">
        <v>94.496724137930997</v>
      </c>
      <c r="AB97" s="9">
        <v>116.504262516914</v>
      </c>
      <c r="AC97" s="9">
        <v>114.09855243722301</v>
      </c>
      <c r="AD97" s="9">
        <v>107.609968102073</v>
      </c>
      <c r="AE97" s="9">
        <v>120.969746300211</v>
      </c>
      <c r="AF97" s="9">
        <v>129.947463768115</v>
      </c>
      <c r="AG97" s="9">
        <v>153.32535519125599</v>
      </c>
      <c r="AH97" s="9">
        <v>168.49343567251401</v>
      </c>
      <c r="AI97" s="9">
        <v>143.24589820359199</v>
      </c>
      <c r="AJ97" s="9">
        <v>107.49753875968899</v>
      </c>
      <c r="AK97" s="9">
        <v>94.006356736242793</v>
      </c>
      <c r="AL97" s="9">
        <v>102.63844559585399</v>
      </c>
      <c r="AM97" s="11"/>
      <c r="AN97" s="8" t="str">
        <f t="shared" si="184"/>
        <v>EL SALVADOR</v>
      </c>
      <c r="AO97" s="8">
        <f t="shared" si="124"/>
        <v>27461</v>
      </c>
      <c r="AP97" s="12">
        <f t="shared" si="125"/>
        <v>125.35</v>
      </c>
      <c r="AQ97" s="12">
        <f t="shared" si="126"/>
        <v>157.93</v>
      </c>
      <c r="AR97" s="12">
        <f t="shared" si="127"/>
        <v>164.97</v>
      </c>
      <c r="AS97" s="12">
        <f t="shared" si="128"/>
        <v>150.71</v>
      </c>
      <c r="AT97" s="12">
        <f t="shared" si="129"/>
        <v>166.93</v>
      </c>
      <c r="AU97" s="12">
        <f t="shared" si="130"/>
        <v>174.51</v>
      </c>
      <c r="AV97" s="12">
        <f t="shared" si="131"/>
        <v>214.64</v>
      </c>
      <c r="AW97" s="12">
        <f t="shared" si="132"/>
        <v>254.59</v>
      </c>
      <c r="AX97" s="12">
        <f t="shared" si="133"/>
        <v>224.34</v>
      </c>
      <c r="AY97" s="12">
        <f t="shared" si="134"/>
        <v>174.54</v>
      </c>
      <c r="AZ97" s="12">
        <f t="shared" si="135"/>
        <v>144.41</v>
      </c>
      <c r="BA97" s="12">
        <f t="shared" si="136"/>
        <v>147.62</v>
      </c>
      <c r="BC97" s="8" t="str">
        <f t="shared" si="137"/>
        <v>EL SALVADOR</v>
      </c>
      <c r="BD97" s="8">
        <f t="shared" si="137"/>
        <v>27461</v>
      </c>
      <c r="BE97" s="14">
        <f t="shared" si="138"/>
        <v>8.0427945176191243E-2</v>
      </c>
      <c r="BF97" s="14">
        <f t="shared" si="139"/>
        <v>8.1250083668793133E-2</v>
      </c>
      <c r="BG97" s="14">
        <f t="shared" si="187"/>
        <v>7.0580518184190755E-2</v>
      </c>
      <c r="BH97" s="14">
        <f t="shared" si="187"/>
        <v>6.9081435163322047E-2</v>
      </c>
      <c r="BI97" s="14">
        <f t="shared" si="187"/>
        <v>7.7674817449892797E-2</v>
      </c>
      <c r="BJ97" s="14">
        <f t="shared" si="187"/>
        <v>8.9174084265971967E-2</v>
      </c>
      <c r="BK97" s="14">
        <f t="shared" si="187"/>
        <v>9.9890448283166469E-2</v>
      </c>
      <c r="BL97" s="14">
        <f t="shared" si="186"/>
        <v>9.8095352088632501E-2</v>
      </c>
      <c r="BM97" s="14">
        <f t="shared" si="186"/>
        <v>9.4539402372662243E-2</v>
      </c>
      <c r="BN97" s="14">
        <f t="shared" si="186"/>
        <v>8.3409304261818515E-2</v>
      </c>
      <c r="BO97" s="14">
        <f t="shared" si="186"/>
        <v>7.8329688426569316E-2</v>
      </c>
      <c r="BP97" s="14">
        <f t="shared" si="186"/>
        <v>7.7546920658788959E-2</v>
      </c>
      <c r="BR97" s="8" t="str">
        <f t="shared" si="141"/>
        <v>EL SALVADOR</v>
      </c>
      <c r="BS97" s="8">
        <f t="shared" si="141"/>
        <v>27461</v>
      </c>
      <c r="BT97" s="14">
        <f t="shared" si="185"/>
        <v>1.0728105604820046</v>
      </c>
      <c r="BU97" s="14">
        <f t="shared" si="185"/>
        <v>1.3379755750348865</v>
      </c>
      <c r="BV97" s="14">
        <f t="shared" si="185"/>
        <v>1.6088819879693212</v>
      </c>
      <c r="BW97" s="14">
        <f t="shared" si="185"/>
        <v>1.5016748022320765</v>
      </c>
      <c r="BX97" s="14">
        <f t="shared" si="185"/>
        <v>1.4792496430558462</v>
      </c>
      <c r="BY97" s="14">
        <f t="shared" si="185"/>
        <v>1.347000665198079</v>
      </c>
      <c r="BZ97" s="14">
        <f t="shared" si="185"/>
        <v>1.4790572458136466</v>
      </c>
      <c r="CA97" s="14">
        <f t="shared" si="185"/>
        <v>1.7864219070533374</v>
      </c>
      <c r="CB97" s="14">
        <f t="shared" si="185"/>
        <v>1.6333491987498014</v>
      </c>
      <c r="CC97" s="14">
        <f t="shared" si="185"/>
        <v>1.4403604974850448</v>
      </c>
      <c r="CD97" s="14">
        <f t="shared" si="185"/>
        <v>1.2689877695828553</v>
      </c>
      <c r="CE97" s="14">
        <f t="shared" si="185"/>
        <v>1.3103486306566556</v>
      </c>
    </row>
    <row r="98" spans="1:83" x14ac:dyDescent="0.3">
      <c r="A98" s="8" t="s">
        <v>4</v>
      </c>
      <c r="B98" s="8">
        <v>27481</v>
      </c>
      <c r="C98" s="34">
        <v>97.288785714285694</v>
      </c>
      <c r="D98" s="34">
        <v>80.947218045112706</v>
      </c>
      <c r="E98" s="34">
        <v>64.346530249110302</v>
      </c>
      <c r="F98" s="34">
        <v>63.9067450271247</v>
      </c>
      <c r="G98" s="34">
        <v>68.757868852458998</v>
      </c>
      <c r="H98" s="34">
        <v>77.811639586410607</v>
      </c>
      <c r="I98" s="34">
        <v>70.7893217665615</v>
      </c>
      <c r="J98" s="34">
        <v>52.763355408388499</v>
      </c>
      <c r="K98" s="34">
        <v>54.697909967845597</v>
      </c>
      <c r="L98" s="34">
        <v>55.738148788927298</v>
      </c>
      <c r="M98" s="34">
        <v>60.9078897849462</v>
      </c>
      <c r="N98" s="34">
        <v>59.9116163141993</v>
      </c>
      <c r="O98" s="10">
        <v>62.923754152823903</v>
      </c>
      <c r="P98" s="10">
        <v>60.274797441364598</v>
      </c>
      <c r="Q98" s="10">
        <v>45.4727758620689</v>
      </c>
      <c r="R98" s="10">
        <v>47.8036496350364</v>
      </c>
      <c r="S98" s="10">
        <v>56.970652173913003</v>
      </c>
      <c r="T98" s="10">
        <v>75.291232032854197</v>
      </c>
      <c r="U98" s="10">
        <v>92.8818285714285</v>
      </c>
      <c r="V98" s="10">
        <v>89.655674157303295</v>
      </c>
      <c r="W98" s="10">
        <v>101.79176075268801</v>
      </c>
      <c r="X98" s="10">
        <v>101.32405563689601</v>
      </c>
      <c r="Y98" s="10">
        <v>93.607296072507495</v>
      </c>
      <c r="Z98" s="10">
        <v>83.670776470588194</v>
      </c>
      <c r="AA98" s="9">
        <v>94.666517241379296</v>
      </c>
      <c r="AB98" s="9">
        <v>116.46097428957999</v>
      </c>
      <c r="AC98" s="9">
        <v>113.885347119645</v>
      </c>
      <c r="AD98" s="9">
        <v>107.351387559808</v>
      </c>
      <c r="AE98" s="9">
        <v>120.490274841437</v>
      </c>
      <c r="AF98" s="9">
        <v>129.36902173913001</v>
      </c>
      <c r="AG98" s="9">
        <v>152.58173041894301</v>
      </c>
      <c r="AH98" s="9">
        <v>167.276652046783</v>
      </c>
      <c r="AI98" s="9">
        <v>143.03944610778399</v>
      </c>
      <c r="AJ98" s="9">
        <v>107.61967054263501</v>
      </c>
      <c r="AK98" s="9">
        <v>94.101537001897498</v>
      </c>
      <c r="AL98" s="9">
        <v>103.109922279792</v>
      </c>
      <c r="AM98" s="11"/>
      <c r="AN98" s="8" t="str">
        <f t="shared" si="184"/>
        <v>EL SALVADOR</v>
      </c>
      <c r="AO98" s="8">
        <f t="shared" si="124"/>
        <v>27481</v>
      </c>
      <c r="AP98" s="12">
        <f t="shared" si="125"/>
        <v>125.41</v>
      </c>
      <c r="AQ98" s="12">
        <f t="shared" si="126"/>
        <v>157.77000000000001</v>
      </c>
      <c r="AR98" s="12">
        <f t="shared" si="127"/>
        <v>164.31</v>
      </c>
      <c r="AS98" s="12">
        <f t="shared" si="128"/>
        <v>150</v>
      </c>
      <c r="AT98" s="12">
        <f t="shared" si="129"/>
        <v>165.77</v>
      </c>
      <c r="AU98" s="12">
        <f t="shared" si="130"/>
        <v>173.53</v>
      </c>
      <c r="AV98" s="12">
        <f t="shared" si="131"/>
        <v>213.74</v>
      </c>
      <c r="AW98" s="12">
        <f t="shared" si="132"/>
        <v>252.53</v>
      </c>
      <c r="AX98" s="12">
        <f t="shared" si="133"/>
        <v>223.77</v>
      </c>
      <c r="AY98" s="12">
        <f t="shared" si="134"/>
        <v>174.36</v>
      </c>
      <c r="AZ98" s="12">
        <f t="shared" si="135"/>
        <v>144.56</v>
      </c>
      <c r="BA98" s="12">
        <f t="shared" si="136"/>
        <v>148.34</v>
      </c>
      <c r="BC98" s="8" t="str">
        <f t="shared" si="137"/>
        <v>EL SALVADOR</v>
      </c>
      <c r="BD98" s="8">
        <f t="shared" si="137"/>
        <v>27481</v>
      </c>
      <c r="BE98" s="14">
        <f t="shared" si="138"/>
        <v>8.0416482445944071E-2</v>
      </c>
      <c r="BF98" s="14">
        <f t="shared" si="139"/>
        <v>8.1301146743980715E-2</v>
      </c>
      <c r="BG98" s="14">
        <f t="shared" si="187"/>
        <v>7.0580696286691613E-2</v>
      </c>
      <c r="BH98" s="14">
        <f t="shared" si="187"/>
        <v>6.9115831502514949E-2</v>
      </c>
      <c r="BI98" s="14">
        <f t="shared" si="187"/>
        <v>7.7684097314191208E-2</v>
      </c>
      <c r="BJ98" s="14">
        <f t="shared" si="187"/>
        <v>8.9122253948307611E-2</v>
      </c>
      <c r="BK98" s="14">
        <f t="shared" si="187"/>
        <v>9.9780439092899173E-2</v>
      </c>
      <c r="BL98" s="14">
        <f t="shared" si="186"/>
        <v>9.77115877095137E-2</v>
      </c>
      <c r="BM98" s="14">
        <f t="shared" si="186"/>
        <v>9.4503951163083993E-2</v>
      </c>
      <c r="BN98" s="14">
        <f t="shared" si="186"/>
        <v>8.3509353783825221E-2</v>
      </c>
      <c r="BO98" s="14">
        <f t="shared" si="186"/>
        <v>7.8440663412675832E-2</v>
      </c>
      <c r="BP98" s="14">
        <f t="shared" si="186"/>
        <v>7.783349659637194E-2</v>
      </c>
      <c r="BR98" s="8" t="str">
        <f t="shared" si="141"/>
        <v>EL SALVADOR</v>
      </c>
      <c r="BS98" s="8">
        <f t="shared" si="141"/>
        <v>27481</v>
      </c>
      <c r="BT98" s="14">
        <f t="shared" si="185"/>
        <v>1.0756184262548993</v>
      </c>
      <c r="BU98" s="14">
        <f t="shared" si="185"/>
        <v>1.3383927562666673</v>
      </c>
      <c r="BV98" s="14">
        <f t="shared" si="185"/>
        <v>1.6055794590981014</v>
      </c>
      <c r="BW98" s="14">
        <f t="shared" si="185"/>
        <v>1.4968477204943214</v>
      </c>
      <c r="BX98" s="14">
        <f t="shared" si="185"/>
        <v>1.4717613012986024</v>
      </c>
      <c r="BY98" s="14">
        <f t="shared" si="185"/>
        <v>1.3429285165568503</v>
      </c>
      <c r="BZ98" s="14">
        <f t="shared" si="185"/>
        <v>1.4774196367276569</v>
      </c>
      <c r="CA98" s="14">
        <f t="shared" si="185"/>
        <v>1.7824855121312226</v>
      </c>
      <c r="CB98" s="14">
        <f t="shared" si="185"/>
        <v>1.6330985776415345</v>
      </c>
      <c r="CC98" s="14">
        <f t="shared" si="185"/>
        <v>1.4399958768214334</v>
      </c>
      <c r="CD98" s="14">
        <f t="shared" si="185"/>
        <v>1.271073225672614</v>
      </c>
      <c r="CE98" s="14">
        <f t="shared" si="185"/>
        <v>1.314449575361891</v>
      </c>
    </row>
    <row r="99" spans="1:83" x14ac:dyDescent="0.3">
      <c r="A99" s="8" t="s">
        <v>4</v>
      </c>
      <c r="B99" s="8">
        <v>27501</v>
      </c>
      <c r="C99" s="34">
        <v>98.092463235294105</v>
      </c>
      <c r="D99" s="34">
        <v>80.634586466165402</v>
      </c>
      <c r="E99" s="34">
        <v>64.193274021352295</v>
      </c>
      <c r="F99" s="34">
        <v>63.583833634719703</v>
      </c>
      <c r="G99" s="34">
        <v>68.499770491803204</v>
      </c>
      <c r="H99" s="34">
        <v>77.748877400295399</v>
      </c>
      <c r="I99" s="34">
        <v>70.646009463722294</v>
      </c>
      <c r="J99" s="34">
        <v>52.711589403973498</v>
      </c>
      <c r="K99" s="34">
        <v>54.788553054662302</v>
      </c>
      <c r="L99" s="34">
        <v>55.642785467128</v>
      </c>
      <c r="M99" s="34">
        <v>60.926465053763401</v>
      </c>
      <c r="N99" s="34">
        <v>59.8416163141993</v>
      </c>
      <c r="O99" s="10">
        <v>62.704617940199299</v>
      </c>
      <c r="P99" s="10">
        <v>60.137782515991397</v>
      </c>
      <c r="Q99" s="10">
        <v>45.163913793103397</v>
      </c>
      <c r="R99" s="10">
        <v>47.267354014598503</v>
      </c>
      <c r="S99" s="10">
        <v>56.168659420289799</v>
      </c>
      <c r="T99" s="10">
        <v>74.427289527720703</v>
      </c>
      <c r="U99" s="10">
        <v>91.954742857142804</v>
      </c>
      <c r="V99" s="10">
        <v>89.3403932584269</v>
      </c>
      <c r="W99" s="10">
        <v>101.441209677419</v>
      </c>
      <c r="X99" s="10">
        <v>101.05811127379199</v>
      </c>
      <c r="Y99" s="10">
        <v>93.023504531721997</v>
      </c>
      <c r="Z99" s="10">
        <v>83.098258823529406</v>
      </c>
      <c r="AA99" s="9">
        <v>94.113310344827497</v>
      </c>
      <c r="AB99" s="9">
        <v>116.26536251709901</v>
      </c>
      <c r="AC99" s="9">
        <v>113.173810930576</v>
      </c>
      <c r="AD99" s="9">
        <v>106.83143540669801</v>
      </c>
      <c r="AE99" s="9">
        <v>119.957674418604</v>
      </c>
      <c r="AF99" s="9">
        <v>128.877717391304</v>
      </c>
      <c r="AG99" s="9">
        <v>152.27034608378801</v>
      </c>
      <c r="AH99" s="9">
        <v>167.739005847953</v>
      </c>
      <c r="AI99" s="9">
        <v>142.858263473053</v>
      </c>
      <c r="AJ99" s="9">
        <v>107.038740310077</v>
      </c>
      <c r="AK99" s="9">
        <v>93.751650853889899</v>
      </c>
      <c r="AL99" s="9">
        <v>102.593056994818</v>
      </c>
      <c r="AM99" s="11"/>
      <c r="AN99" s="8" t="str">
        <f t="shared" si="184"/>
        <v>EL SALVADOR</v>
      </c>
      <c r="AO99" s="8">
        <f t="shared" si="124"/>
        <v>27501</v>
      </c>
      <c r="AP99" s="12">
        <f t="shared" si="125"/>
        <v>124.82</v>
      </c>
      <c r="AQ99" s="12">
        <f t="shared" si="126"/>
        <v>157.57</v>
      </c>
      <c r="AR99" s="12">
        <f t="shared" si="127"/>
        <v>163.41</v>
      </c>
      <c r="AS99" s="12">
        <f t="shared" si="128"/>
        <v>149.6</v>
      </c>
      <c r="AT99" s="12">
        <f t="shared" si="129"/>
        <v>165.44</v>
      </c>
      <c r="AU99" s="12">
        <f t="shared" si="130"/>
        <v>172.92</v>
      </c>
      <c r="AV99" s="12">
        <f t="shared" si="131"/>
        <v>213.08</v>
      </c>
      <c r="AW99" s="12">
        <f t="shared" si="132"/>
        <v>253.23</v>
      </c>
      <c r="AX99" s="12">
        <f t="shared" si="133"/>
        <v>223.08</v>
      </c>
      <c r="AY99" s="12">
        <f t="shared" si="134"/>
        <v>173.52</v>
      </c>
      <c r="AZ99" s="12">
        <f t="shared" si="135"/>
        <v>143.65</v>
      </c>
      <c r="BA99" s="12">
        <f t="shared" si="136"/>
        <v>147.37</v>
      </c>
      <c r="BC99" s="8" t="str">
        <f t="shared" ref="BC99:BD129" si="188">+A99</f>
        <v>EL SALVADOR</v>
      </c>
      <c r="BD99" s="8">
        <f t="shared" si="188"/>
        <v>27501</v>
      </c>
      <c r="BE99" s="14">
        <f t="shared" ref="BE99:BE129" si="189">(+C99+O99+AA99)/(SUM($C99:$N99)+SUM($O99:$Z99)+SUM($AA99:$AL99))</f>
        <v>8.0704467976199762E-2</v>
      </c>
      <c r="BF99" s="14">
        <f t="shared" ref="BF99:BF129" si="190">(+D99+P99+AB99)/(SUM($C99:$N99)+SUM($O99:$Z99)+SUM($AA99:$AL99))</f>
        <v>8.1377982461743034E-2</v>
      </c>
      <c r="BG99" s="14">
        <f t="shared" si="187"/>
        <v>7.04531727985616E-2</v>
      </c>
      <c r="BH99" s="14">
        <f t="shared" si="187"/>
        <v>6.8918180136249743E-2</v>
      </c>
      <c r="BI99" s="14">
        <f t="shared" si="187"/>
        <v>7.7448469186966892E-2</v>
      </c>
      <c r="BJ99" s="14">
        <f t="shared" si="187"/>
        <v>8.8981481183857264E-2</v>
      </c>
      <c r="BK99" s="14">
        <f t="shared" si="187"/>
        <v>9.9687989674612482E-2</v>
      </c>
      <c r="BL99" s="14">
        <f t="shared" si="186"/>
        <v>9.8079630110159785E-2</v>
      </c>
      <c r="BM99" s="14">
        <f t="shared" si="186"/>
        <v>9.4691079045370524E-2</v>
      </c>
      <c r="BN99" s="14">
        <f t="shared" si="186"/>
        <v>8.3499801500795015E-2</v>
      </c>
      <c r="BO99" s="14">
        <f t="shared" si="186"/>
        <v>7.8422175632682056E-2</v>
      </c>
      <c r="BP99" s="14">
        <f t="shared" si="186"/>
        <v>7.7735570292801856E-2</v>
      </c>
      <c r="BR99" s="8" t="str">
        <f t="shared" ref="BR99:BS129" si="191">+A99</f>
        <v>EL SALVADOR</v>
      </c>
      <c r="BS99" s="8">
        <f t="shared" si="191"/>
        <v>27501</v>
      </c>
      <c r="BT99" s="14">
        <f t="shared" si="185"/>
        <v>1.0700695534565579</v>
      </c>
      <c r="BU99" s="14">
        <f t="shared" si="185"/>
        <v>1.3395613605450278</v>
      </c>
      <c r="BV99" s="14">
        <f t="shared" si="185"/>
        <v>1.6047037117201342</v>
      </c>
      <c r="BW99" s="14">
        <f t="shared" si="185"/>
        <v>1.5017694997826987</v>
      </c>
      <c r="BX99" s="14">
        <f t="shared" si="185"/>
        <v>1.4778261749701644</v>
      </c>
      <c r="BY99" s="14">
        <f t="shared" si="185"/>
        <v>1.3444351205561531</v>
      </c>
      <c r="BZ99" s="14">
        <f t="shared" si="185"/>
        <v>1.47877695072293</v>
      </c>
      <c r="CA99" s="14">
        <f t="shared" si="185"/>
        <v>1.7862089802474048</v>
      </c>
      <c r="CB99" s="14">
        <f t="shared" si="185"/>
        <v>1.6298949972479613</v>
      </c>
      <c r="CC99" s="14">
        <f t="shared" si="185"/>
        <v>1.4376872127610816</v>
      </c>
      <c r="CD99" s="14">
        <f t="shared" si="185"/>
        <v>1.267321799522672</v>
      </c>
      <c r="CE99" s="14">
        <f t="shared" si="185"/>
        <v>1.3116179807274113</v>
      </c>
    </row>
    <row r="100" spans="1:83" x14ac:dyDescent="0.3">
      <c r="A100" s="8" t="s">
        <v>4</v>
      </c>
      <c r="B100" s="8">
        <v>28161</v>
      </c>
      <c r="C100" s="34">
        <v>95.404428571428497</v>
      </c>
      <c r="D100" s="34">
        <v>78.633101503759306</v>
      </c>
      <c r="E100" s="34">
        <v>62.799110320284598</v>
      </c>
      <c r="F100" s="34">
        <v>62.524141048824497</v>
      </c>
      <c r="G100" s="34">
        <v>67.275950819672104</v>
      </c>
      <c r="H100" s="34">
        <v>76.202599704579001</v>
      </c>
      <c r="I100" s="34">
        <v>69.017523659305894</v>
      </c>
      <c r="J100" s="34">
        <v>51.766379690949201</v>
      </c>
      <c r="K100" s="34">
        <v>53.921318327974198</v>
      </c>
      <c r="L100" s="34">
        <v>54.696799307958401</v>
      </c>
      <c r="M100" s="34">
        <v>59.954569892473103</v>
      </c>
      <c r="N100" s="34">
        <v>58.7388217522658</v>
      </c>
      <c r="O100" s="10">
        <v>61.321627906976701</v>
      </c>
      <c r="P100" s="10">
        <v>58.7874840085287</v>
      </c>
      <c r="Q100" s="10">
        <v>44.302482758620599</v>
      </c>
      <c r="R100" s="10">
        <v>46.513248175182397</v>
      </c>
      <c r="S100" s="10">
        <v>55.416702898550703</v>
      </c>
      <c r="T100" s="10">
        <v>73.018521560574897</v>
      </c>
      <c r="U100" s="10">
        <v>90.086799999999997</v>
      </c>
      <c r="V100" s="10">
        <v>87.889058988764006</v>
      </c>
      <c r="W100" s="10">
        <v>99.625026881720402</v>
      </c>
      <c r="X100" s="10">
        <v>98.896120058565103</v>
      </c>
      <c r="Y100" s="10">
        <v>91.047416918428993</v>
      </c>
      <c r="Z100" s="10">
        <v>81.239576470588204</v>
      </c>
      <c r="AA100" s="9">
        <v>91.846068965517205</v>
      </c>
      <c r="AB100" s="9">
        <v>113.363288227334</v>
      </c>
      <c r="AC100" s="9">
        <v>110.760620384047</v>
      </c>
      <c r="AD100" s="9">
        <v>104.93264752791001</v>
      </c>
      <c r="AE100" s="9">
        <v>117.24044397463</v>
      </c>
      <c r="AF100" s="9">
        <v>126.01333333333299</v>
      </c>
      <c r="AG100" s="9">
        <v>147.79227686703001</v>
      </c>
      <c r="AH100" s="9">
        <v>162.660307017543</v>
      </c>
      <c r="AI100" s="9">
        <v>138.79423652694601</v>
      </c>
      <c r="AJ100" s="9">
        <v>104.303100775193</v>
      </c>
      <c r="AK100" s="9">
        <v>91.528500948766606</v>
      </c>
      <c r="AL100" s="9">
        <v>100.25354922279701</v>
      </c>
      <c r="AM100" s="11"/>
      <c r="AN100" s="8" t="str">
        <f t="shared" si="184"/>
        <v>EL SALVADOR</v>
      </c>
      <c r="AO100" s="8">
        <f t="shared" si="124"/>
        <v>28161</v>
      </c>
      <c r="AP100" s="12">
        <f t="shared" si="125"/>
        <v>121.4</v>
      </c>
      <c r="AQ100" s="12">
        <f t="shared" si="126"/>
        <v>153.12</v>
      </c>
      <c r="AR100" s="12">
        <f t="shared" si="127"/>
        <v>159.35</v>
      </c>
      <c r="AS100" s="12">
        <f t="shared" si="128"/>
        <v>146.46</v>
      </c>
      <c r="AT100" s="12">
        <f t="shared" si="129"/>
        <v>160.91999999999999</v>
      </c>
      <c r="AU100" s="12">
        <f t="shared" si="130"/>
        <v>168.56</v>
      </c>
      <c r="AV100" s="12">
        <f t="shared" si="131"/>
        <v>206.28</v>
      </c>
      <c r="AW100" s="12">
        <f t="shared" si="132"/>
        <v>244.78</v>
      </c>
      <c r="AX100" s="12">
        <f t="shared" si="133"/>
        <v>216.17</v>
      </c>
      <c r="AY100" s="12">
        <f t="shared" si="134"/>
        <v>168.46</v>
      </c>
      <c r="AZ100" s="12">
        <f t="shared" si="135"/>
        <v>139.66999999999999</v>
      </c>
      <c r="BA100" s="12">
        <f t="shared" si="136"/>
        <v>143.44999999999999</v>
      </c>
      <c r="BC100" s="8" t="str">
        <f t="shared" si="188"/>
        <v>EL SALVADOR</v>
      </c>
      <c r="BD100" s="8">
        <f t="shared" si="188"/>
        <v>28161</v>
      </c>
      <c r="BE100" s="14">
        <f t="shared" si="189"/>
        <v>8.0481372285305192E-2</v>
      </c>
      <c r="BF100" s="14">
        <f t="shared" si="190"/>
        <v>8.1197480487983545E-2</v>
      </c>
      <c r="BG100" s="14">
        <f t="shared" si="187"/>
        <v>7.0538278889070771E-2</v>
      </c>
      <c r="BH100" s="14">
        <f t="shared" si="187"/>
        <v>6.9278090433419925E-2</v>
      </c>
      <c r="BI100" s="14">
        <f t="shared" si="187"/>
        <v>7.7684273425667486E-2</v>
      </c>
      <c r="BJ100" s="14">
        <f t="shared" si="187"/>
        <v>8.9113960653166832E-2</v>
      </c>
      <c r="BK100" s="14">
        <f t="shared" si="187"/>
        <v>9.9365363336472723E-2</v>
      </c>
      <c r="BL100" s="14">
        <f t="shared" si="186"/>
        <v>9.7882198310524263E-2</v>
      </c>
      <c r="BM100" s="14">
        <f t="shared" si="186"/>
        <v>9.4652492313170286E-2</v>
      </c>
      <c r="BN100" s="14">
        <f t="shared" si="186"/>
        <v>8.3500213754283334E-2</v>
      </c>
      <c r="BO100" s="14">
        <f t="shared" si="186"/>
        <v>7.8525242687865496E-2</v>
      </c>
      <c r="BP100" s="14">
        <f t="shared" si="186"/>
        <v>7.7781033423070134E-2</v>
      </c>
      <c r="BR100" s="8" t="str">
        <f t="shared" si="191"/>
        <v>EL SALVADOR</v>
      </c>
      <c r="BS100" s="8">
        <f t="shared" si="191"/>
        <v>28161</v>
      </c>
      <c r="BT100" s="14">
        <f t="shared" si="185"/>
        <v>1.0702653133539317</v>
      </c>
      <c r="BU100" s="14">
        <f t="shared" si="185"/>
        <v>1.3379875294635228</v>
      </c>
      <c r="BV100" s="14">
        <f t="shared" si="185"/>
        <v>1.602781581499614</v>
      </c>
      <c r="BW100" s="14">
        <f t="shared" si="185"/>
        <v>1.4999489790809197</v>
      </c>
      <c r="BX100" s="14">
        <f t="shared" si="185"/>
        <v>1.4696689899880102</v>
      </c>
      <c r="BY100" s="14">
        <f t="shared" si="185"/>
        <v>1.3419939029336012</v>
      </c>
      <c r="BZ100" s="14">
        <f t="shared" si="185"/>
        <v>1.4729142439853429</v>
      </c>
      <c r="CA100" s="14">
        <f t="shared" si="185"/>
        <v>1.7742738628241563</v>
      </c>
      <c r="CB100" s="14">
        <f t="shared" si="185"/>
        <v>1.6203831743305974</v>
      </c>
      <c r="CC100" s="14">
        <f t="shared" si="185"/>
        <v>1.4313760383391663</v>
      </c>
      <c r="CD100" s="14">
        <f t="shared" si="185"/>
        <v>1.2619453371257912</v>
      </c>
      <c r="CE100" s="14">
        <f t="shared" si="185"/>
        <v>1.308556303361101</v>
      </c>
    </row>
    <row r="101" spans="1:83" x14ac:dyDescent="0.3">
      <c r="A101" s="8" t="s">
        <v>4</v>
      </c>
      <c r="B101" s="8">
        <v>28181</v>
      </c>
      <c r="C101" s="34">
        <v>95.723500000000001</v>
      </c>
      <c r="D101" s="34">
        <v>79.001654135338299</v>
      </c>
      <c r="E101" s="34">
        <v>63.475640569394997</v>
      </c>
      <c r="F101" s="34">
        <v>62.895895117540597</v>
      </c>
      <c r="G101" s="34">
        <v>67.895983606557294</v>
      </c>
      <c r="H101" s="34">
        <v>76.962067946824206</v>
      </c>
      <c r="I101" s="34">
        <v>70.432996845425805</v>
      </c>
      <c r="J101" s="34">
        <v>52.462869757174303</v>
      </c>
      <c r="K101" s="34">
        <v>53.991623794212202</v>
      </c>
      <c r="L101" s="34">
        <v>54.480570934256001</v>
      </c>
      <c r="M101" s="34">
        <v>59.705645161290299</v>
      </c>
      <c r="N101" s="34">
        <v>58.659607250755201</v>
      </c>
      <c r="O101" s="10">
        <v>61.221063122923503</v>
      </c>
      <c r="P101" s="10">
        <v>58.914392324093797</v>
      </c>
      <c r="Q101" s="10">
        <v>44.1656206896551</v>
      </c>
      <c r="R101" s="10">
        <v>46.6417153284671</v>
      </c>
      <c r="S101" s="10">
        <v>55.464981884057899</v>
      </c>
      <c r="T101" s="10">
        <v>73.424640657084097</v>
      </c>
      <c r="U101" s="10">
        <v>90.610780952380907</v>
      </c>
      <c r="V101" s="10">
        <v>88.192837078651607</v>
      </c>
      <c r="W101" s="10">
        <v>100.030712365591</v>
      </c>
      <c r="X101" s="10">
        <v>99.240849194729094</v>
      </c>
      <c r="Y101" s="10">
        <v>91.389199395770305</v>
      </c>
      <c r="Z101" s="10">
        <v>81.140188235294104</v>
      </c>
      <c r="AA101" s="9">
        <v>91.8152068965517</v>
      </c>
      <c r="AB101" s="9">
        <v>114.154221921515</v>
      </c>
      <c r="AC101" s="9">
        <v>112.373766617429</v>
      </c>
      <c r="AD101" s="9">
        <v>106.199059011164</v>
      </c>
      <c r="AE101" s="9">
        <v>120.225264270613</v>
      </c>
      <c r="AF101" s="9">
        <v>128.84099637681101</v>
      </c>
      <c r="AG101" s="9">
        <v>152.230255009107</v>
      </c>
      <c r="AH101" s="9">
        <v>166.60356725146099</v>
      </c>
      <c r="AI101" s="9">
        <v>138.588023952095</v>
      </c>
      <c r="AJ101" s="9">
        <v>103.496220930232</v>
      </c>
      <c r="AK101" s="9">
        <v>91.312447817836798</v>
      </c>
      <c r="AL101" s="9">
        <v>99.961424870466303</v>
      </c>
      <c r="AM101" s="11"/>
      <c r="AN101" s="8" t="str">
        <f t="shared" si="184"/>
        <v>EL SALVADOR</v>
      </c>
      <c r="AO101" s="8">
        <f t="shared" si="124"/>
        <v>28181</v>
      </c>
      <c r="AP101" s="12">
        <f t="shared" si="125"/>
        <v>121.91</v>
      </c>
      <c r="AQ101" s="12">
        <f t="shared" si="126"/>
        <v>154.94999999999999</v>
      </c>
      <c r="AR101" s="12">
        <f t="shared" si="127"/>
        <v>163.31</v>
      </c>
      <c r="AS101" s="12">
        <f t="shared" si="128"/>
        <v>149.18</v>
      </c>
      <c r="AT101" s="12">
        <f t="shared" si="129"/>
        <v>166.54</v>
      </c>
      <c r="AU101" s="12">
        <f t="shared" si="130"/>
        <v>173.27</v>
      </c>
      <c r="AV101" s="12">
        <f t="shared" si="131"/>
        <v>212.89</v>
      </c>
      <c r="AW101" s="12">
        <f t="shared" si="132"/>
        <v>251.29</v>
      </c>
      <c r="AX101" s="12">
        <f t="shared" si="133"/>
        <v>217.06</v>
      </c>
      <c r="AY101" s="12">
        <f t="shared" si="134"/>
        <v>168.78</v>
      </c>
      <c r="AZ101" s="12">
        <f t="shared" si="135"/>
        <v>140.47999999999999</v>
      </c>
      <c r="BA101" s="12">
        <f t="shared" si="136"/>
        <v>143.63999999999999</v>
      </c>
      <c r="BC101" s="8" t="str">
        <f t="shared" si="188"/>
        <v>EL SALVADOR</v>
      </c>
      <c r="BD101" s="8">
        <f t="shared" si="188"/>
        <v>28181</v>
      </c>
      <c r="BE101" s="14">
        <f t="shared" si="189"/>
        <v>7.9937572643403718E-2</v>
      </c>
      <c r="BF101" s="14">
        <f t="shared" si="190"/>
        <v>8.1001382934092245E-2</v>
      </c>
      <c r="BG101" s="14">
        <f t="shared" si="187"/>
        <v>7.0700609154525404E-2</v>
      </c>
      <c r="BH101" s="14">
        <f t="shared" si="187"/>
        <v>6.9325782401344502E-2</v>
      </c>
      <c r="BI101" s="14">
        <f t="shared" si="187"/>
        <v>7.8275084170348702E-2</v>
      </c>
      <c r="BJ101" s="14">
        <f t="shared" si="187"/>
        <v>8.9728274588771625E-2</v>
      </c>
      <c r="BK101" s="14">
        <f t="shared" si="187"/>
        <v>0.10066887323796031</v>
      </c>
      <c r="BL101" s="14">
        <f t="shared" si="186"/>
        <v>9.8736063877165867E-2</v>
      </c>
      <c r="BM101" s="14">
        <f t="shared" si="186"/>
        <v>9.4028716604080145E-2</v>
      </c>
      <c r="BN101" s="14">
        <f t="shared" si="186"/>
        <v>8.2655462600429233E-2</v>
      </c>
      <c r="BO101" s="14">
        <f t="shared" si="186"/>
        <v>7.789623917883555E-2</v>
      </c>
      <c r="BP101" s="14">
        <f t="shared" si="186"/>
        <v>7.7045938609042797E-2</v>
      </c>
      <c r="BR101" s="8" t="str">
        <f t="shared" si="191"/>
        <v>EL SALVADOR</v>
      </c>
      <c r="BS101" s="8">
        <f t="shared" si="191"/>
        <v>28181</v>
      </c>
      <c r="BT101" s="14">
        <f t="shared" si="185"/>
        <v>1.0696468978226954</v>
      </c>
      <c r="BU101" s="14">
        <f t="shared" si="185"/>
        <v>1.3416824818027444</v>
      </c>
      <c r="BV101" s="14">
        <f t="shared" si="185"/>
        <v>1.6200802266582071</v>
      </c>
      <c r="BW101" s="14">
        <f t="shared" si="185"/>
        <v>1.5092408114882054</v>
      </c>
      <c r="BX101" s="14">
        <f t="shared" si="185"/>
        <v>1.4922498609155639</v>
      </c>
      <c r="BY101" s="14">
        <f t="shared" si="185"/>
        <v>1.354387298616968</v>
      </c>
      <c r="BZ101" s="14">
        <f t="shared" si="185"/>
        <v>1.4832638495332997</v>
      </c>
      <c r="CA101" s="14">
        <f t="shared" si="185"/>
        <v>1.7850676130628058</v>
      </c>
      <c r="CB101" s="14">
        <f t="shared" si="185"/>
        <v>1.619081357807489</v>
      </c>
      <c r="CC101" s="14">
        <f t="shared" si="185"/>
        <v>1.4322308180653376</v>
      </c>
      <c r="CD101" s="14">
        <f t="shared" si="185"/>
        <v>1.2649113951883251</v>
      </c>
      <c r="CE101" s="14">
        <f t="shared" si="185"/>
        <v>1.3075986630648817</v>
      </c>
    </row>
    <row r="102" spans="1:83" x14ac:dyDescent="0.3">
      <c r="A102" s="8" t="s">
        <v>4</v>
      </c>
      <c r="B102" s="8">
        <v>28311</v>
      </c>
      <c r="C102" s="34">
        <v>95.404428571428497</v>
      </c>
      <c r="D102" s="34">
        <v>78.633101503759306</v>
      </c>
      <c r="E102" s="34">
        <v>62.799110320284598</v>
      </c>
      <c r="F102" s="34">
        <v>62.524141048824497</v>
      </c>
      <c r="G102" s="34">
        <v>67.275950819672104</v>
      </c>
      <c r="H102" s="34">
        <v>76.202599704579001</v>
      </c>
      <c r="I102" s="34">
        <v>69.017523659305894</v>
      </c>
      <c r="J102" s="34">
        <v>51.766379690949201</v>
      </c>
      <c r="K102" s="34">
        <v>53.921318327974198</v>
      </c>
      <c r="L102" s="34">
        <v>54.696799307958401</v>
      </c>
      <c r="M102" s="34">
        <v>59.954569892473103</v>
      </c>
      <c r="N102" s="34">
        <v>58.7388217522658</v>
      </c>
      <c r="O102" s="10">
        <v>61.321627906976701</v>
      </c>
      <c r="P102" s="10">
        <v>58.7874840085287</v>
      </c>
      <c r="Q102" s="10">
        <v>44.302482758620599</v>
      </c>
      <c r="R102" s="10">
        <v>46.513248175182397</v>
      </c>
      <c r="S102" s="10">
        <v>55.416702898550703</v>
      </c>
      <c r="T102" s="10">
        <v>73.018521560574897</v>
      </c>
      <c r="U102" s="10">
        <v>90.086799999999997</v>
      </c>
      <c r="V102" s="10">
        <v>87.889058988764006</v>
      </c>
      <c r="W102" s="10">
        <v>99.625026881720402</v>
      </c>
      <c r="X102" s="10">
        <v>98.896120058565103</v>
      </c>
      <c r="Y102" s="10">
        <v>91.047416918428993</v>
      </c>
      <c r="Z102" s="10">
        <v>81.239576470588204</v>
      </c>
      <c r="AA102" s="9">
        <v>91.846068965517205</v>
      </c>
      <c r="AB102" s="9">
        <v>113.363288227334</v>
      </c>
      <c r="AC102" s="9">
        <v>110.760620384047</v>
      </c>
      <c r="AD102" s="9">
        <v>105.87352051835801</v>
      </c>
      <c r="AE102" s="9">
        <v>117.24044397463</v>
      </c>
      <c r="AF102" s="9">
        <v>126.01333333333299</v>
      </c>
      <c r="AG102" s="9">
        <v>147.35342440801401</v>
      </c>
      <c r="AH102" s="9">
        <v>161.77726608187101</v>
      </c>
      <c r="AI102" s="9">
        <v>137.209730538922</v>
      </c>
      <c r="AJ102" s="9">
        <v>103.613236434108</v>
      </c>
      <c r="AK102" s="9">
        <v>91.018197343453494</v>
      </c>
      <c r="AL102" s="9">
        <v>99.821787564766794</v>
      </c>
      <c r="AM102" s="11"/>
      <c r="AN102" s="8" t="str">
        <f t="shared" si="184"/>
        <v>EL SALVADOR</v>
      </c>
      <c r="AO102" s="8">
        <f t="shared" si="124"/>
        <v>28311</v>
      </c>
      <c r="AP102" s="12">
        <f t="shared" si="125"/>
        <v>121.23</v>
      </c>
      <c r="AQ102" s="12">
        <f t="shared" si="126"/>
        <v>152.91</v>
      </c>
      <c r="AR102" s="12">
        <f t="shared" si="127"/>
        <v>159.13</v>
      </c>
      <c r="AS102" s="12">
        <f t="shared" si="128"/>
        <v>147.88999999999999</v>
      </c>
      <c r="AT102" s="12">
        <f t="shared" si="129"/>
        <v>160.69</v>
      </c>
      <c r="AU102" s="12">
        <f t="shared" si="130"/>
        <v>168.32</v>
      </c>
      <c r="AV102" s="12">
        <f t="shared" si="131"/>
        <v>205.36</v>
      </c>
      <c r="AW102" s="12">
        <f t="shared" si="132"/>
        <v>243.04</v>
      </c>
      <c r="AX102" s="12">
        <f t="shared" si="133"/>
        <v>213.65</v>
      </c>
      <c r="AY102" s="12">
        <f t="shared" si="134"/>
        <v>167.36</v>
      </c>
      <c r="AZ102" s="12">
        <f t="shared" si="135"/>
        <v>138.87</v>
      </c>
      <c r="BA102" s="12">
        <f t="shared" si="136"/>
        <v>142.71</v>
      </c>
      <c r="BC102" s="8" t="str">
        <f t="shared" si="188"/>
        <v>EL SALVADOR</v>
      </c>
      <c r="BD102" s="8">
        <f t="shared" si="188"/>
        <v>28311</v>
      </c>
      <c r="BE102" s="14">
        <f t="shared" si="189"/>
        <v>8.0575223512637531E-2</v>
      </c>
      <c r="BF102" s="14">
        <f t="shared" si="190"/>
        <v>8.1292166785988967E-2</v>
      </c>
      <c r="BG102" s="14">
        <f t="shared" si="187"/>
        <v>7.0620535240567647E-2</v>
      </c>
      <c r="BH102" s="14">
        <f t="shared" si="187"/>
        <v>6.9663863383192998E-2</v>
      </c>
      <c r="BI102" s="14">
        <f t="shared" si="187"/>
        <v>7.7774862890016769E-2</v>
      </c>
      <c r="BJ102" s="14">
        <f t="shared" si="187"/>
        <v>8.9217878545497217E-2</v>
      </c>
      <c r="BK102" s="14">
        <f t="shared" si="187"/>
        <v>9.9338980602129326E-2</v>
      </c>
      <c r="BL102" s="14">
        <f t="shared" si="186"/>
        <v>9.7710101310868325E-2</v>
      </c>
      <c r="BM102" s="14">
        <f t="shared" si="186"/>
        <v>9.4249247574573369E-2</v>
      </c>
      <c r="BN102" s="14">
        <f t="shared" si="186"/>
        <v>8.3373964218435945E-2</v>
      </c>
      <c r="BO102" s="14">
        <f t="shared" si="186"/>
        <v>7.8451396744428067E-2</v>
      </c>
      <c r="BP102" s="14">
        <f t="shared" si="186"/>
        <v>7.773177919166388E-2</v>
      </c>
      <c r="BR102" s="8" t="str">
        <f t="shared" si="191"/>
        <v>EL SALVADOR</v>
      </c>
      <c r="BS102" s="8">
        <f t="shared" si="191"/>
        <v>28311</v>
      </c>
      <c r="BT102" s="14">
        <f t="shared" si="185"/>
        <v>1.0702653133539317</v>
      </c>
      <c r="BU102" s="14">
        <f t="shared" si="185"/>
        <v>1.3379875294635228</v>
      </c>
      <c r="BV102" s="14">
        <f t="shared" si="185"/>
        <v>1.602781581499614</v>
      </c>
      <c r="BW102" s="14">
        <f t="shared" si="185"/>
        <v>1.5100630113981683</v>
      </c>
      <c r="BX102" s="14">
        <f t="shared" si="185"/>
        <v>1.4696689899880102</v>
      </c>
      <c r="BY102" s="14">
        <f t="shared" si="185"/>
        <v>1.3419939029336012</v>
      </c>
      <c r="BZ102" s="14">
        <f t="shared" si="185"/>
        <v>1.470478523885306</v>
      </c>
      <c r="CA102" s="14">
        <f t="shared" si="185"/>
        <v>1.7692502515474393</v>
      </c>
      <c r="CB102" s="14">
        <f t="shared" si="185"/>
        <v>1.6124308252190374</v>
      </c>
      <c r="CC102" s="14">
        <f t="shared" si="185"/>
        <v>1.4278882152543149</v>
      </c>
      <c r="CD102" s="14">
        <f t="shared" si="185"/>
        <v>1.2591429313981783</v>
      </c>
      <c r="CE102" s="14">
        <f t="shared" si="185"/>
        <v>1.3058989676339352</v>
      </c>
    </row>
    <row r="103" spans="1:83" x14ac:dyDescent="0.3">
      <c r="A103" s="8" t="s">
        <v>5</v>
      </c>
      <c r="B103" s="8">
        <v>50000</v>
      </c>
      <c r="C103" s="34">
        <v>88.248321428571401</v>
      </c>
      <c r="D103" s="34">
        <v>77.476259398496197</v>
      </c>
      <c r="E103" s="34">
        <v>59.930338078291797</v>
      </c>
      <c r="F103" s="34">
        <v>50.427576853526197</v>
      </c>
      <c r="G103" s="34">
        <v>61.870934426229503</v>
      </c>
      <c r="H103" s="34">
        <v>66.738345642540594</v>
      </c>
      <c r="I103" s="34">
        <v>72.351545741324898</v>
      </c>
      <c r="J103" s="34">
        <v>56.098675496688699</v>
      </c>
      <c r="K103" s="34">
        <v>54.7147588424437</v>
      </c>
      <c r="L103" s="34">
        <v>50.435173010380602</v>
      </c>
      <c r="M103" s="34">
        <v>47.636155913978399</v>
      </c>
      <c r="N103" s="34">
        <v>49.039456193353402</v>
      </c>
      <c r="O103" s="10">
        <v>46.413920265780703</v>
      </c>
      <c r="P103" s="10">
        <v>49.602814498933903</v>
      </c>
      <c r="Q103" s="10">
        <v>33.2619655172413</v>
      </c>
      <c r="R103" s="10">
        <v>27.3868613138686</v>
      </c>
      <c r="S103" s="10">
        <v>38.992898550724597</v>
      </c>
      <c r="T103" s="10">
        <v>63.8790349075975</v>
      </c>
      <c r="U103" s="10">
        <v>77.224780952380897</v>
      </c>
      <c r="V103" s="10">
        <v>46.975800561797698</v>
      </c>
      <c r="W103" s="10">
        <v>43.327540322580603</v>
      </c>
      <c r="X103" s="10">
        <v>62.712693997071703</v>
      </c>
      <c r="Y103" s="10">
        <v>56.880196374622301</v>
      </c>
      <c r="Z103" s="10">
        <v>53.514352941176398</v>
      </c>
      <c r="AA103" s="9">
        <v>63.891206896551701</v>
      </c>
      <c r="AB103" s="9">
        <v>72.340730717185295</v>
      </c>
      <c r="AC103" s="9">
        <v>69.908271787296798</v>
      </c>
      <c r="AD103" s="9">
        <v>84.460877192982394</v>
      </c>
      <c r="AE103" s="9">
        <v>122.481818181818</v>
      </c>
      <c r="AF103" s="9">
        <v>138.71423913043401</v>
      </c>
      <c r="AG103" s="9">
        <v>165.26985428051</v>
      </c>
      <c r="AH103" s="9">
        <v>161.549122807017</v>
      </c>
      <c r="AI103" s="9">
        <v>97.7461526946107</v>
      </c>
      <c r="AJ103" s="9">
        <v>73.774806201550305</v>
      </c>
      <c r="AK103" s="9">
        <v>66.794174573055002</v>
      </c>
      <c r="AL103" s="9">
        <v>69.304378238341897</v>
      </c>
      <c r="AM103" s="11"/>
      <c r="AN103" s="8" t="str">
        <f t="shared" si="184"/>
        <v>COSTA RICA</v>
      </c>
      <c r="AO103" s="8">
        <f t="shared" si="124"/>
        <v>50000</v>
      </c>
      <c r="AP103" s="12">
        <f t="shared" si="125"/>
        <v>88.85</v>
      </c>
      <c r="AQ103" s="12">
        <f t="shared" si="126"/>
        <v>98.44</v>
      </c>
      <c r="AR103" s="12">
        <f t="shared" si="127"/>
        <v>101.93</v>
      </c>
      <c r="AS103" s="12">
        <f t="shared" si="128"/>
        <v>138.44999999999999</v>
      </c>
      <c r="AT103" s="12">
        <f t="shared" si="129"/>
        <v>198.14</v>
      </c>
      <c r="AU103" s="12">
        <f t="shared" si="130"/>
        <v>198.22</v>
      </c>
      <c r="AV103" s="12">
        <f t="shared" si="131"/>
        <v>237.55</v>
      </c>
      <c r="AW103" s="12">
        <f t="shared" si="132"/>
        <v>266.19</v>
      </c>
      <c r="AX103" s="12">
        <f t="shared" si="133"/>
        <v>140.37</v>
      </c>
      <c r="AY103" s="12">
        <f t="shared" si="134"/>
        <v>106.4</v>
      </c>
      <c r="AZ103" s="12">
        <f t="shared" si="135"/>
        <v>95.44</v>
      </c>
      <c r="BA103" s="12">
        <f t="shared" si="136"/>
        <v>96.47</v>
      </c>
      <c r="BC103" s="8" t="str">
        <f t="shared" si="188"/>
        <v>COSTA RICA</v>
      </c>
      <c r="BD103" s="8">
        <f t="shared" si="188"/>
        <v>50000</v>
      </c>
      <c r="BE103" s="14">
        <f t="shared" si="189"/>
        <v>7.874805103201872E-2</v>
      </c>
      <c r="BF103" s="14">
        <f t="shared" si="190"/>
        <v>7.9091655481356216E-2</v>
      </c>
      <c r="BG103" s="14">
        <f t="shared" si="187"/>
        <v>6.4687128452057083E-2</v>
      </c>
      <c r="BH103" s="14">
        <f t="shared" si="187"/>
        <v>6.4359823039715991E-2</v>
      </c>
      <c r="BI103" s="14">
        <f t="shared" si="187"/>
        <v>8.8580857497310622E-2</v>
      </c>
      <c r="BJ103" s="14">
        <f t="shared" si="187"/>
        <v>0.10681929869090977</v>
      </c>
      <c r="BK103" s="14">
        <f t="shared" si="187"/>
        <v>0.12487077561507336</v>
      </c>
      <c r="BL103" s="14">
        <f t="shared" si="186"/>
        <v>0.10495205606160284</v>
      </c>
      <c r="BM103" s="14">
        <f t="shared" si="186"/>
        <v>7.7651428912168557E-2</v>
      </c>
      <c r="BN103" s="14">
        <f t="shared" si="186"/>
        <v>7.4135182810308758E-2</v>
      </c>
      <c r="BO103" s="14">
        <f t="shared" si="186"/>
        <v>6.7943267706314245E-2</v>
      </c>
      <c r="BP103" s="14">
        <f t="shared" si="186"/>
        <v>6.8160474701163862E-2</v>
      </c>
      <c r="BR103" s="8" t="str">
        <f t="shared" si="191"/>
        <v>COSTA RICA</v>
      </c>
      <c r="BS103" s="8">
        <f t="shared" si="191"/>
        <v>50000</v>
      </c>
      <c r="BT103" s="14">
        <f t="shared" si="185"/>
        <v>0.95124973478764741</v>
      </c>
      <c r="BU103" s="14">
        <f t="shared" si="185"/>
        <v>1.0493160787711275</v>
      </c>
      <c r="BV103" s="14">
        <f t="shared" si="185"/>
        <v>1.328379272800958</v>
      </c>
      <c r="BW103" s="14">
        <f t="shared" si="185"/>
        <v>1.8135427654410532</v>
      </c>
      <c r="BX103" s="14">
        <f t="shared" si="185"/>
        <v>1.8856805368576368</v>
      </c>
      <c r="BY103" s="14">
        <f t="shared" si="185"/>
        <v>1.5643353625086838</v>
      </c>
      <c r="BZ103" s="14">
        <f t="shared" si="185"/>
        <v>1.6037346039349591</v>
      </c>
      <c r="CA103" s="14">
        <f t="shared" si="185"/>
        <v>2.1381820593742478</v>
      </c>
      <c r="CB103" s="14">
        <f t="shared" si="185"/>
        <v>1.5239311749022293</v>
      </c>
      <c r="CC103" s="14">
        <f t="shared" si="185"/>
        <v>1.2099126156270674</v>
      </c>
      <c r="CD103" s="14">
        <f t="shared" si="185"/>
        <v>1.184175455378357</v>
      </c>
      <c r="CE103" s="14">
        <f t="shared" si="185"/>
        <v>1.1931562232217809</v>
      </c>
    </row>
    <row r="104" spans="1:83" x14ac:dyDescent="0.3">
      <c r="A104" s="8" t="s">
        <v>5</v>
      </c>
      <c r="B104" s="8">
        <v>50050</v>
      </c>
      <c r="C104" s="34">
        <v>88.730178571428496</v>
      </c>
      <c r="D104" s="34">
        <v>77.822800751879598</v>
      </c>
      <c r="E104" s="34">
        <v>60.436476868327397</v>
      </c>
      <c r="F104" s="34">
        <v>51.007106690777498</v>
      </c>
      <c r="G104" s="34">
        <v>62.662245901639302</v>
      </c>
      <c r="H104" s="34">
        <v>67.566351550960107</v>
      </c>
      <c r="I104" s="34">
        <v>73.518817034700305</v>
      </c>
      <c r="J104" s="34">
        <v>56.658962472406103</v>
      </c>
      <c r="K104" s="34">
        <v>55.008922829581898</v>
      </c>
      <c r="L104" s="34">
        <v>50.5393252595155</v>
      </c>
      <c r="M104" s="34">
        <v>47.691438172043</v>
      </c>
      <c r="N104" s="34">
        <v>49.008685800604198</v>
      </c>
      <c r="O104" s="10">
        <v>46.324950166112899</v>
      </c>
      <c r="P104" s="10">
        <v>49.508251599147101</v>
      </c>
      <c r="Q104" s="10">
        <v>33.176879310344802</v>
      </c>
      <c r="R104" s="10">
        <v>27.448485401459799</v>
      </c>
      <c r="S104" s="10">
        <v>39.256666666666597</v>
      </c>
      <c r="T104" s="10">
        <v>64.367043121149806</v>
      </c>
      <c r="U104" s="10">
        <v>78.060076190476096</v>
      </c>
      <c r="V104" s="10">
        <v>47.135365168539302</v>
      </c>
      <c r="W104" s="10">
        <v>43.365174731182698</v>
      </c>
      <c r="X104" s="10">
        <v>62.635256222547497</v>
      </c>
      <c r="Y104" s="10">
        <v>56.865845921450102</v>
      </c>
      <c r="Z104" s="10">
        <v>53.355200000000004</v>
      </c>
      <c r="AA104" s="9">
        <v>63.796655172413701</v>
      </c>
      <c r="AB104" s="9">
        <v>72.1060893098782</v>
      </c>
      <c r="AC104" s="9">
        <v>69.891624815361794</v>
      </c>
      <c r="AD104" s="9">
        <v>84.690095693779895</v>
      </c>
      <c r="AE104" s="9">
        <v>124.168097251585</v>
      </c>
      <c r="AF104" s="9">
        <v>140.91614130434701</v>
      </c>
      <c r="AG104" s="9">
        <v>167.99783242258599</v>
      </c>
      <c r="AH104" s="9">
        <v>163.214736842105</v>
      </c>
      <c r="AI104" s="9">
        <v>97.610823353293398</v>
      </c>
      <c r="AJ104" s="9">
        <v>73.629244186046506</v>
      </c>
      <c r="AK104" s="9">
        <v>66.7711005692599</v>
      </c>
      <c r="AL104" s="9">
        <v>69.192150259067304</v>
      </c>
      <c r="AM104" s="11"/>
      <c r="AN104" s="8" t="str">
        <f t="shared" si="184"/>
        <v>COSTA RICA</v>
      </c>
      <c r="AO104" s="8">
        <f t="shared" si="124"/>
        <v>50050</v>
      </c>
      <c r="AP104" s="12">
        <f t="shared" si="125"/>
        <v>88.9</v>
      </c>
      <c r="AQ104" s="12">
        <f t="shared" si="126"/>
        <v>98.24</v>
      </c>
      <c r="AR104" s="12">
        <f t="shared" si="127"/>
        <v>102.2</v>
      </c>
      <c r="AS104" s="12">
        <f t="shared" si="128"/>
        <v>139.15</v>
      </c>
      <c r="AT104" s="12">
        <f t="shared" si="129"/>
        <v>201.67</v>
      </c>
      <c r="AU104" s="12">
        <f t="shared" si="130"/>
        <v>201.79</v>
      </c>
      <c r="AV104" s="12">
        <f t="shared" si="131"/>
        <v>241.77</v>
      </c>
      <c r="AW104" s="12">
        <f t="shared" si="132"/>
        <v>269.92</v>
      </c>
      <c r="AX104" s="12">
        <f t="shared" si="133"/>
        <v>140.21</v>
      </c>
      <c r="AY104" s="12">
        <f t="shared" si="134"/>
        <v>106.18</v>
      </c>
      <c r="AZ104" s="12">
        <f t="shared" si="135"/>
        <v>95.44</v>
      </c>
      <c r="BA104" s="12">
        <f t="shared" si="136"/>
        <v>96.33</v>
      </c>
      <c r="BC104" s="8" t="str">
        <f t="shared" si="188"/>
        <v>COSTA RICA</v>
      </c>
      <c r="BD104" s="8">
        <f t="shared" si="188"/>
        <v>50050</v>
      </c>
      <c r="BE104" s="14">
        <f t="shared" si="189"/>
        <v>7.8407409802219191E-2</v>
      </c>
      <c r="BF104" s="14">
        <f t="shared" si="190"/>
        <v>7.8638216809112371E-2</v>
      </c>
      <c r="BG104" s="14">
        <f t="shared" si="187"/>
        <v>6.4470138499277893E-2</v>
      </c>
      <c r="BH104" s="14">
        <f t="shared" si="187"/>
        <v>6.4328468913789613E-2</v>
      </c>
      <c r="BI104" s="14">
        <f t="shared" si="187"/>
        <v>8.914628011551412E-2</v>
      </c>
      <c r="BJ104" s="14">
        <f t="shared" si="187"/>
        <v>0.1075847797842179</v>
      </c>
      <c r="BK104" s="14">
        <f t="shared" si="187"/>
        <v>0.12600934624987814</v>
      </c>
      <c r="BL104" s="14">
        <f t="shared" si="186"/>
        <v>0.10528187742740995</v>
      </c>
      <c r="BM104" s="14">
        <f t="shared" si="186"/>
        <v>7.7277003540096298E-2</v>
      </c>
      <c r="BN104" s="14">
        <f t="shared" si="186"/>
        <v>7.3656890694097074E-2</v>
      </c>
      <c r="BO104" s="14">
        <f t="shared" si="186"/>
        <v>6.7554912522623869E-2</v>
      </c>
      <c r="BP104" s="14">
        <f t="shared" si="186"/>
        <v>6.7644675641763491E-2</v>
      </c>
      <c r="BR104" s="8" t="str">
        <f t="shared" si="191"/>
        <v>COSTA RICA</v>
      </c>
      <c r="BS104" s="8">
        <f t="shared" si="191"/>
        <v>50050</v>
      </c>
      <c r="BT104" s="14">
        <f t="shared" si="185"/>
        <v>0.94962163518393539</v>
      </c>
      <c r="BU104" s="14">
        <f t="shared" si="185"/>
        <v>1.0463061463463215</v>
      </c>
      <c r="BV104" s="14">
        <f t="shared" si="185"/>
        <v>1.3277955264296102</v>
      </c>
      <c r="BW104" s="14">
        <f t="shared" si="185"/>
        <v>1.8117751200504291</v>
      </c>
      <c r="BX104" s="14">
        <f t="shared" si="185"/>
        <v>1.8947307646594744</v>
      </c>
      <c r="BY104" s="14">
        <f t="shared" si="185"/>
        <v>1.5709542913362782</v>
      </c>
      <c r="BZ104" s="14">
        <f t="shared" si="185"/>
        <v>1.6069653893726705</v>
      </c>
      <c r="CA104" s="14">
        <f t="shared" si="185"/>
        <v>2.1472973694227346</v>
      </c>
      <c r="CB104" s="14">
        <f t="shared" si="185"/>
        <v>1.519616661911444</v>
      </c>
      <c r="CC104" s="14">
        <f t="shared" si="185"/>
        <v>1.2074304827332785</v>
      </c>
      <c r="CD104" s="14">
        <f t="shared" si="185"/>
        <v>1.1832782401430368</v>
      </c>
      <c r="CE104" s="14">
        <f t="shared" si="185"/>
        <v>1.1927548855272063</v>
      </c>
    </row>
    <row r="105" spans="1:83" x14ac:dyDescent="0.3">
      <c r="A105" s="8" t="s">
        <v>5</v>
      </c>
      <c r="B105" s="8">
        <v>50100</v>
      </c>
      <c r="C105" s="34">
        <v>88.425250000000005</v>
      </c>
      <c r="D105" s="34">
        <v>77.6110526315789</v>
      </c>
      <c r="E105" s="34">
        <v>60.261423487544398</v>
      </c>
      <c r="F105" s="34">
        <v>50.847848101265797</v>
      </c>
      <c r="G105" s="34">
        <v>62.467442622950799</v>
      </c>
      <c r="H105" s="34">
        <v>67.282186115214103</v>
      </c>
      <c r="I105" s="34">
        <v>73.2904574132492</v>
      </c>
      <c r="J105" s="34">
        <v>56.499536423841</v>
      </c>
      <c r="K105" s="34">
        <v>54.853697749196101</v>
      </c>
      <c r="L105" s="34">
        <v>50.429031141868499</v>
      </c>
      <c r="M105" s="34">
        <v>47.545793010752597</v>
      </c>
      <c r="N105" s="34">
        <v>48.869879154078497</v>
      </c>
      <c r="O105" s="10">
        <v>46.20926910299</v>
      </c>
      <c r="P105" s="10">
        <v>49.383667377398702</v>
      </c>
      <c r="Q105" s="10">
        <v>33.084724137930998</v>
      </c>
      <c r="R105" s="10">
        <v>27.354178832116698</v>
      </c>
      <c r="S105" s="10">
        <v>39.153605072463698</v>
      </c>
      <c r="T105" s="10">
        <v>64.170780287474301</v>
      </c>
      <c r="U105" s="10">
        <v>77.821676190476097</v>
      </c>
      <c r="V105" s="10">
        <v>46.987654494381999</v>
      </c>
      <c r="W105" s="10">
        <v>43.208145161290297</v>
      </c>
      <c r="X105" s="10">
        <v>62.421054172767199</v>
      </c>
      <c r="Y105" s="10">
        <v>56.697870090634403</v>
      </c>
      <c r="Z105" s="10">
        <v>53.198588235294103</v>
      </c>
      <c r="AA105" s="9">
        <v>63.610999999999997</v>
      </c>
      <c r="AB105" s="9">
        <v>71.890108254397802</v>
      </c>
      <c r="AC105" s="9">
        <v>69.700384047267306</v>
      </c>
      <c r="AD105" s="9">
        <v>84.454258373205704</v>
      </c>
      <c r="AE105" s="9">
        <v>123.851754756871</v>
      </c>
      <c r="AF105" s="9">
        <v>140.56630434782599</v>
      </c>
      <c r="AG105" s="9">
        <v>167.61642987249499</v>
      </c>
      <c r="AH105" s="9">
        <v>162.77703216374201</v>
      </c>
      <c r="AI105" s="9">
        <v>97.283248502993999</v>
      </c>
      <c r="AJ105" s="9">
        <v>73.363449612403102</v>
      </c>
      <c r="AK105" s="9">
        <v>66.583529411764701</v>
      </c>
      <c r="AL105" s="9">
        <v>68.993601036269396</v>
      </c>
      <c r="AM105" s="11"/>
      <c r="AN105" s="8" t="str">
        <f t="shared" si="184"/>
        <v>COSTA RICA</v>
      </c>
      <c r="AO105" s="8">
        <f t="shared" si="124"/>
        <v>50100</v>
      </c>
      <c r="AP105" s="12">
        <f t="shared" si="125"/>
        <v>88.63</v>
      </c>
      <c r="AQ105" s="12">
        <f t="shared" si="126"/>
        <v>97.95</v>
      </c>
      <c r="AR105" s="12">
        <f t="shared" si="127"/>
        <v>101.94</v>
      </c>
      <c r="AS105" s="12">
        <f t="shared" si="128"/>
        <v>138.83000000000001</v>
      </c>
      <c r="AT105" s="12">
        <f t="shared" si="129"/>
        <v>201.18</v>
      </c>
      <c r="AU105" s="12">
        <f t="shared" si="130"/>
        <v>201.36</v>
      </c>
      <c r="AV105" s="12">
        <f t="shared" si="131"/>
        <v>241.29</v>
      </c>
      <c r="AW105" s="12">
        <f t="shared" si="132"/>
        <v>269.29000000000002</v>
      </c>
      <c r="AX105" s="12">
        <f t="shared" si="133"/>
        <v>139.77000000000001</v>
      </c>
      <c r="AY105" s="12">
        <f t="shared" si="134"/>
        <v>105.79</v>
      </c>
      <c r="AZ105" s="12">
        <f t="shared" si="135"/>
        <v>95.18</v>
      </c>
      <c r="BA105" s="12">
        <f t="shared" si="136"/>
        <v>96.07</v>
      </c>
      <c r="BC105" s="8" t="str">
        <f t="shared" si="188"/>
        <v>COSTA RICA</v>
      </c>
      <c r="BD105" s="8">
        <f t="shared" si="188"/>
        <v>50100</v>
      </c>
      <c r="BE105" s="14">
        <f t="shared" si="189"/>
        <v>7.8396152925967494E-2</v>
      </c>
      <c r="BF105" s="14">
        <f t="shared" si="190"/>
        <v>7.864896761217742E-2</v>
      </c>
      <c r="BG105" s="14">
        <f t="shared" si="187"/>
        <v>6.4476720023237871E-2</v>
      </c>
      <c r="BH105" s="14">
        <f t="shared" si="187"/>
        <v>6.432239717176419E-2</v>
      </c>
      <c r="BI105" s="14">
        <f t="shared" si="187"/>
        <v>8.9163176961961577E-2</v>
      </c>
      <c r="BJ105" s="14">
        <f t="shared" si="187"/>
        <v>0.10756996902153863</v>
      </c>
      <c r="BK105" s="14">
        <f t="shared" si="187"/>
        <v>0.1260411499700769</v>
      </c>
      <c r="BL105" s="14">
        <f t="shared" si="186"/>
        <v>0.10529413651263116</v>
      </c>
      <c r="BM105" s="14">
        <f t="shared" si="186"/>
        <v>7.7249179346305513E-2</v>
      </c>
      <c r="BN105" s="14">
        <f t="shared" si="186"/>
        <v>7.3638107065820399E-2</v>
      </c>
      <c r="BO105" s="14">
        <f t="shared" si="186"/>
        <v>6.7553580876737948E-2</v>
      </c>
      <c r="BP105" s="14">
        <f t="shared" si="186"/>
        <v>6.7646462511780844E-2</v>
      </c>
      <c r="BR105" s="8" t="str">
        <f t="shared" si="191"/>
        <v>COSTA RICA</v>
      </c>
      <c r="BS105" s="8">
        <f t="shared" si="191"/>
        <v>50100</v>
      </c>
      <c r="BT105" s="14">
        <f t="shared" si="185"/>
        <v>0.94958265489389082</v>
      </c>
      <c r="BU105" s="14">
        <f t="shared" si="185"/>
        <v>1.0460217430003205</v>
      </c>
      <c r="BV105" s="14">
        <f t="shared" si="185"/>
        <v>1.3278720038262679</v>
      </c>
      <c r="BW105" s="14">
        <f t="shared" si="185"/>
        <v>1.8126983620162915</v>
      </c>
      <c r="BX105" s="14">
        <f t="shared" si="185"/>
        <v>1.8950057715208168</v>
      </c>
      <c r="BY105" s="14">
        <f t="shared" si="185"/>
        <v>1.5721295747364914</v>
      </c>
      <c r="BZ105" s="14">
        <f t="shared" si="185"/>
        <v>1.6078391132929291</v>
      </c>
      <c r="CA105" s="14">
        <f t="shared" si="185"/>
        <v>2.147948895984483</v>
      </c>
      <c r="CB105" s="14">
        <f t="shared" si="185"/>
        <v>1.5196002431533955</v>
      </c>
      <c r="CC105" s="14">
        <f t="shared" si="185"/>
        <v>1.2065498712923319</v>
      </c>
      <c r="CD105" s="14">
        <f t="shared" si="185"/>
        <v>1.1834232684250152</v>
      </c>
      <c r="CE105" s="14">
        <f t="shared" si="185"/>
        <v>1.1927414170443356</v>
      </c>
    </row>
    <row r="106" spans="1:83" x14ac:dyDescent="0.3">
      <c r="A106" s="8" t="s">
        <v>5</v>
      </c>
      <c r="B106" s="8">
        <v>50150</v>
      </c>
      <c r="C106" s="34">
        <v>88.332642857142801</v>
      </c>
      <c r="D106" s="34">
        <v>77.560676691729299</v>
      </c>
      <c r="E106" s="34">
        <v>60.175711743772197</v>
      </c>
      <c r="F106" s="34">
        <v>50.793508137432099</v>
      </c>
      <c r="G106" s="34">
        <v>62.439278688524503</v>
      </c>
      <c r="H106" s="34">
        <v>67.365066469719295</v>
      </c>
      <c r="I106" s="34">
        <v>73.544179810725495</v>
      </c>
      <c r="J106" s="34">
        <v>56.674988962472398</v>
      </c>
      <c r="K106" s="34">
        <v>54.905546623794201</v>
      </c>
      <c r="L106" s="34">
        <v>50.317214532871901</v>
      </c>
      <c r="M106" s="34">
        <v>47.421774193548302</v>
      </c>
      <c r="N106" s="34">
        <v>48.758126888217497</v>
      </c>
      <c r="O106" s="10">
        <v>46.082425249169397</v>
      </c>
      <c r="P106" s="10">
        <v>49.256801705756899</v>
      </c>
      <c r="Q106" s="10">
        <v>32.979827586206802</v>
      </c>
      <c r="R106" s="10">
        <v>27.280766423357601</v>
      </c>
      <c r="S106" s="10">
        <v>39.110996376811499</v>
      </c>
      <c r="T106" s="10">
        <v>64.219322381930098</v>
      </c>
      <c r="U106" s="10">
        <v>77.983961904761898</v>
      </c>
      <c r="V106" s="10">
        <v>46.947837078651602</v>
      </c>
      <c r="W106" s="10">
        <v>43.142405913978401</v>
      </c>
      <c r="X106" s="10">
        <v>62.315519765739303</v>
      </c>
      <c r="Y106" s="10">
        <v>56.549501510573997</v>
      </c>
      <c r="Z106" s="10">
        <v>53.035811764705798</v>
      </c>
      <c r="AA106" s="9">
        <v>63.480103448275798</v>
      </c>
      <c r="AB106" s="9">
        <v>71.722219215155604</v>
      </c>
      <c r="AC106" s="9">
        <v>69.526056129985193</v>
      </c>
      <c r="AD106" s="9">
        <v>84.301228070175398</v>
      </c>
      <c r="AE106" s="9">
        <v>124.246511627906</v>
      </c>
      <c r="AF106" s="9">
        <v>141.11351449275301</v>
      </c>
      <c r="AG106" s="9">
        <v>168.35681238615601</v>
      </c>
      <c r="AH106" s="9">
        <v>163.160935672514</v>
      </c>
      <c r="AI106" s="9">
        <v>97.114371257485004</v>
      </c>
      <c r="AJ106" s="9">
        <v>73.165639534883695</v>
      </c>
      <c r="AK106" s="9">
        <v>66.344990512333894</v>
      </c>
      <c r="AL106" s="9">
        <v>68.732772020725307</v>
      </c>
      <c r="AM106" s="11"/>
      <c r="AN106" s="8" t="str">
        <f t="shared" si="184"/>
        <v>COSTA RICA</v>
      </c>
      <c r="AO106" s="8">
        <f t="shared" si="124"/>
        <v>50150</v>
      </c>
      <c r="AP106" s="12">
        <f t="shared" si="125"/>
        <v>88.53</v>
      </c>
      <c r="AQ106" s="12">
        <f t="shared" si="126"/>
        <v>97.8</v>
      </c>
      <c r="AR106" s="12">
        <f t="shared" si="127"/>
        <v>101.79</v>
      </c>
      <c r="AS106" s="12">
        <f t="shared" si="128"/>
        <v>138.74</v>
      </c>
      <c r="AT106" s="12">
        <f t="shared" si="129"/>
        <v>202.29</v>
      </c>
      <c r="AU106" s="12">
        <f t="shared" si="130"/>
        <v>202.39</v>
      </c>
      <c r="AV106" s="12">
        <f t="shared" si="131"/>
        <v>242.58</v>
      </c>
      <c r="AW106" s="12">
        <f t="shared" si="132"/>
        <v>270.47000000000003</v>
      </c>
      <c r="AX106" s="12">
        <f t="shared" si="133"/>
        <v>139.61000000000001</v>
      </c>
      <c r="AY106" s="12">
        <f t="shared" si="134"/>
        <v>105.59</v>
      </c>
      <c r="AZ106" s="12">
        <f t="shared" si="135"/>
        <v>94.91</v>
      </c>
      <c r="BA106" s="12">
        <f t="shared" si="136"/>
        <v>95.75</v>
      </c>
      <c r="BC106" s="8" t="str">
        <f t="shared" si="188"/>
        <v>COSTA RICA</v>
      </c>
      <c r="BD106" s="8">
        <f t="shared" si="188"/>
        <v>50150</v>
      </c>
      <c r="BE106" s="14">
        <f t="shared" si="189"/>
        <v>7.8267105706175302E-2</v>
      </c>
      <c r="BF106" s="14">
        <f t="shared" si="190"/>
        <v>7.8522014346541838E-2</v>
      </c>
      <c r="BG106" s="14">
        <f t="shared" si="187"/>
        <v>6.4340213701485197E-2</v>
      </c>
      <c r="BH106" s="14">
        <f t="shared" si="187"/>
        <v>6.421915465989779E-2</v>
      </c>
      <c r="BI106" s="14">
        <f t="shared" si="187"/>
        <v>8.9302133212279325E-2</v>
      </c>
      <c r="BJ106" s="14">
        <f t="shared" si="187"/>
        <v>0.10785142183735054</v>
      </c>
      <c r="BK106" s="14">
        <f t="shared" si="187"/>
        <v>0.12651379677337013</v>
      </c>
      <c r="BL106" s="14">
        <f t="shared" si="186"/>
        <v>0.10551239181180669</v>
      </c>
      <c r="BM106" s="14">
        <f t="shared" si="186"/>
        <v>7.7186270419603423E-2</v>
      </c>
      <c r="BN106" s="14">
        <f t="shared" si="186"/>
        <v>7.3482848776077095E-2</v>
      </c>
      <c r="BO106" s="14">
        <f t="shared" si="186"/>
        <v>6.7359709217399671E-2</v>
      </c>
      <c r="BP106" s="14">
        <f t="shared" si="186"/>
        <v>6.7442939538013197E-2</v>
      </c>
      <c r="BR106" s="8" t="str">
        <f t="shared" si="191"/>
        <v>COSTA RICA</v>
      </c>
      <c r="BS106" s="8">
        <f t="shared" si="191"/>
        <v>50150</v>
      </c>
      <c r="BT106" s="14">
        <f t="shared" si="185"/>
        <v>0.949612910598014</v>
      </c>
      <c r="BU106" s="14">
        <f t="shared" si="185"/>
        <v>1.0455810201330433</v>
      </c>
      <c r="BV106" s="14">
        <f t="shared" si="185"/>
        <v>1.3280988234996958</v>
      </c>
      <c r="BW106" s="14">
        <f t="shared" si="185"/>
        <v>1.8136128756671743</v>
      </c>
      <c r="BX106" s="14">
        <f t="shared" si="185"/>
        <v>1.9015756095077312</v>
      </c>
      <c r="BY106" s="14">
        <f t="shared" si="185"/>
        <v>1.5753357555080143</v>
      </c>
      <c r="BZ106" s="14">
        <f t="shared" si="185"/>
        <v>1.6096167408406914</v>
      </c>
      <c r="CA106" s="14">
        <f t="shared" si="185"/>
        <v>2.1518679938846015</v>
      </c>
      <c r="CB106" s="14">
        <f t="shared" si="185"/>
        <v>1.518387845375297</v>
      </c>
      <c r="CC106" s="14">
        <f t="shared" si="185"/>
        <v>1.2062845694633535</v>
      </c>
      <c r="CD106" s="14">
        <f t="shared" si="185"/>
        <v>1.1828496952499135</v>
      </c>
      <c r="CE106" s="14">
        <f t="shared" si="185"/>
        <v>1.1918509167794931</v>
      </c>
    </row>
    <row r="107" spans="1:83" x14ac:dyDescent="0.3">
      <c r="A107" s="8" t="s">
        <v>5</v>
      </c>
      <c r="B107" s="8">
        <v>50200</v>
      </c>
      <c r="C107" s="34">
        <v>88.307142857142793</v>
      </c>
      <c r="D107" s="34">
        <v>77.537462406014996</v>
      </c>
      <c r="E107" s="34">
        <v>60.159786476868298</v>
      </c>
      <c r="F107" s="34">
        <v>50.773833634719701</v>
      </c>
      <c r="G107" s="34">
        <v>62.397229508196702</v>
      </c>
      <c r="H107" s="34">
        <v>67.273707533234798</v>
      </c>
      <c r="I107" s="34">
        <v>73.402634069400605</v>
      </c>
      <c r="J107" s="34">
        <v>56.578079470198603</v>
      </c>
      <c r="K107" s="34">
        <v>54.848199356913099</v>
      </c>
      <c r="L107" s="34">
        <v>50.316557093425601</v>
      </c>
      <c r="M107" s="34">
        <v>47.4190725806451</v>
      </c>
      <c r="N107" s="34">
        <v>48.757552870090599</v>
      </c>
      <c r="O107" s="10">
        <v>46.093455149501601</v>
      </c>
      <c r="P107" s="10">
        <v>49.265330490405098</v>
      </c>
      <c r="Q107" s="10">
        <v>32.988344827586197</v>
      </c>
      <c r="R107" s="10">
        <v>27.282463503649598</v>
      </c>
      <c r="S107" s="10">
        <v>39.094891304347797</v>
      </c>
      <c r="T107" s="10">
        <v>64.153490759753495</v>
      </c>
      <c r="U107" s="10">
        <v>77.866838095237995</v>
      </c>
      <c r="V107" s="10">
        <v>46.923328651685303</v>
      </c>
      <c r="W107" s="10">
        <v>43.130161290322498</v>
      </c>
      <c r="X107" s="10">
        <v>62.2944509516837</v>
      </c>
      <c r="Y107" s="10">
        <v>56.555619335347401</v>
      </c>
      <c r="Z107" s="10">
        <v>53.048541176470501</v>
      </c>
      <c r="AA107" s="9">
        <v>63.477068965517198</v>
      </c>
      <c r="AB107" s="9">
        <v>71.721542625169107</v>
      </c>
      <c r="AC107" s="9">
        <v>69.473905325443695</v>
      </c>
      <c r="AD107" s="9">
        <v>84.345776000000001</v>
      </c>
      <c r="AE107" s="9">
        <v>124.039894291754</v>
      </c>
      <c r="AF107" s="9">
        <v>140.83469202898499</v>
      </c>
      <c r="AG107" s="9">
        <v>168.00533697632</v>
      </c>
      <c r="AH107" s="9">
        <v>162.93002923976599</v>
      </c>
      <c r="AI107" s="9">
        <v>97.092440119760397</v>
      </c>
      <c r="AJ107" s="9">
        <v>73.175872093023202</v>
      </c>
      <c r="AK107" s="9">
        <v>66.367685009487602</v>
      </c>
      <c r="AL107" s="9">
        <v>68.757305699481805</v>
      </c>
      <c r="AM107" s="11"/>
      <c r="AN107" s="8" t="str">
        <f t="shared" si="184"/>
        <v>COSTA RICA</v>
      </c>
      <c r="AO107" s="8">
        <f t="shared" si="124"/>
        <v>50200</v>
      </c>
      <c r="AP107" s="12">
        <f t="shared" si="125"/>
        <v>88.5</v>
      </c>
      <c r="AQ107" s="12">
        <f t="shared" si="126"/>
        <v>97.78</v>
      </c>
      <c r="AR107" s="12">
        <f t="shared" si="127"/>
        <v>101.66</v>
      </c>
      <c r="AS107" s="12">
        <f t="shared" si="128"/>
        <v>138.80000000000001</v>
      </c>
      <c r="AT107" s="12">
        <f t="shared" si="129"/>
        <v>201.81</v>
      </c>
      <c r="AU107" s="12">
        <f t="shared" si="130"/>
        <v>201.92</v>
      </c>
      <c r="AV107" s="12">
        <f t="shared" si="131"/>
        <v>242.02</v>
      </c>
      <c r="AW107" s="12">
        <f t="shared" si="132"/>
        <v>269.93</v>
      </c>
      <c r="AX107" s="12">
        <f t="shared" si="133"/>
        <v>139.55000000000001</v>
      </c>
      <c r="AY107" s="12">
        <f t="shared" si="134"/>
        <v>105.57</v>
      </c>
      <c r="AZ107" s="12">
        <f t="shared" si="135"/>
        <v>94.93</v>
      </c>
      <c r="BA107" s="12">
        <f t="shared" si="136"/>
        <v>95.77</v>
      </c>
      <c r="BC107" s="8" t="str">
        <f t="shared" si="188"/>
        <v>COSTA RICA</v>
      </c>
      <c r="BD107" s="8">
        <f t="shared" si="188"/>
        <v>50200</v>
      </c>
      <c r="BE107" s="14">
        <f t="shared" si="189"/>
        <v>7.8314984727818462E-2</v>
      </c>
      <c r="BF107" s="14">
        <f t="shared" si="190"/>
        <v>7.8570919813102783E-2</v>
      </c>
      <c r="BG107" s="14">
        <f t="shared" si="187"/>
        <v>6.4361696344787292E-2</v>
      </c>
      <c r="BH107" s="14">
        <f t="shared" si="187"/>
        <v>6.4274640348305462E-2</v>
      </c>
      <c r="BI107" s="14">
        <f t="shared" si="187"/>
        <v>8.9259877523278616E-2</v>
      </c>
      <c r="BJ107" s="14">
        <f t="shared" si="187"/>
        <v>0.10775438233528412</v>
      </c>
      <c r="BK107" s="14">
        <f t="shared" si="187"/>
        <v>0.12636090865862601</v>
      </c>
      <c r="BL107" s="14">
        <f t="shared" si="186"/>
        <v>0.10544683625628053</v>
      </c>
      <c r="BM107" s="14">
        <f t="shared" si="186"/>
        <v>7.7204097949365086E-2</v>
      </c>
      <c r="BN107" s="14">
        <f t="shared" si="186"/>
        <v>7.3529756557589893E-2</v>
      </c>
      <c r="BO107" s="14">
        <f t="shared" si="186"/>
        <v>6.7417212116696615E-2</v>
      </c>
      <c r="BP107" s="14">
        <f t="shared" si="186"/>
        <v>6.750468736886496E-2</v>
      </c>
      <c r="BR107" s="8" t="str">
        <f t="shared" si="191"/>
        <v>COSTA RICA</v>
      </c>
      <c r="BS107" s="8">
        <f t="shared" si="191"/>
        <v>50200</v>
      </c>
      <c r="BT107" s="14">
        <f t="shared" si="185"/>
        <v>0.94955295103057402</v>
      </c>
      <c r="BU107" s="14">
        <f t="shared" si="185"/>
        <v>1.0455981815354898</v>
      </c>
      <c r="BV107" s="14">
        <f t="shared" si="185"/>
        <v>1.3271795595526017</v>
      </c>
      <c r="BW107" s="14">
        <f t="shared" si="185"/>
        <v>1.8144539585527375</v>
      </c>
      <c r="BX107" s="14">
        <f t="shared" si="185"/>
        <v>1.8996694364858899</v>
      </c>
      <c r="BY107" s="14">
        <f t="shared" si="185"/>
        <v>1.5744481100136476</v>
      </c>
      <c r="BZ107" s="14">
        <f t="shared" si="185"/>
        <v>1.6092080361032031</v>
      </c>
      <c r="CA107" s="14">
        <f t="shared" si="185"/>
        <v>2.1508079794455406</v>
      </c>
      <c r="CB107" s="14">
        <f t="shared" si="185"/>
        <v>1.5187522895234173</v>
      </c>
      <c r="CC107" s="14">
        <f t="shared" si="185"/>
        <v>1.2063639790776342</v>
      </c>
      <c r="CD107" s="14">
        <f t="shared" si="185"/>
        <v>1.1830853560064185</v>
      </c>
      <c r="CE107" s="14">
        <f t="shared" si="185"/>
        <v>1.1920636065773174</v>
      </c>
    </row>
    <row r="108" spans="1:83" x14ac:dyDescent="0.3">
      <c r="A108" s="8" t="s">
        <v>5</v>
      </c>
      <c r="B108" s="8">
        <v>50250</v>
      </c>
      <c r="C108" s="34">
        <v>87.141642857142799</v>
      </c>
      <c r="D108" s="34">
        <v>76.570601503759306</v>
      </c>
      <c r="E108" s="34">
        <v>59.2682918149466</v>
      </c>
      <c r="F108" s="34">
        <v>49.850361663652798</v>
      </c>
      <c r="G108" s="34">
        <v>61.139065573770402</v>
      </c>
      <c r="H108" s="34">
        <v>65.9555243722304</v>
      </c>
      <c r="I108" s="34">
        <v>71.828217665615099</v>
      </c>
      <c r="J108" s="34">
        <v>55.646092715231703</v>
      </c>
      <c r="K108" s="34">
        <v>54.109372990353599</v>
      </c>
      <c r="L108" s="34">
        <v>49.7870415224913</v>
      </c>
      <c r="M108" s="34">
        <v>46.865524193548303</v>
      </c>
      <c r="N108" s="34">
        <v>48.311117824773397</v>
      </c>
      <c r="O108" s="10">
        <v>45.752923588039799</v>
      </c>
      <c r="P108" s="10">
        <v>48.878443496801701</v>
      </c>
      <c r="Q108" s="10">
        <v>32.6922586206896</v>
      </c>
      <c r="R108" s="10">
        <v>26.960218978102102</v>
      </c>
      <c r="S108" s="10">
        <v>38.454166666666602</v>
      </c>
      <c r="T108" s="10">
        <v>63.116529774127301</v>
      </c>
      <c r="U108" s="10">
        <v>76.447504761904696</v>
      </c>
      <c r="V108" s="10">
        <v>46.313735955056103</v>
      </c>
      <c r="W108" s="10">
        <v>42.641451612903197</v>
      </c>
      <c r="X108" s="10">
        <v>61.692752562225401</v>
      </c>
      <c r="Y108" s="10">
        <v>56.010105740181203</v>
      </c>
      <c r="Z108" s="10">
        <v>52.661529411764697</v>
      </c>
      <c r="AA108" s="9">
        <v>62.902310344827498</v>
      </c>
      <c r="AB108" s="9">
        <v>71.224343707713103</v>
      </c>
      <c r="AC108" s="9">
        <v>68.879438700147702</v>
      </c>
      <c r="AD108" s="9">
        <v>83.438660287081305</v>
      </c>
      <c r="AE108" s="9">
        <v>121.808964059196</v>
      </c>
      <c r="AF108" s="9">
        <v>137.94007246376799</v>
      </c>
      <c r="AG108" s="9">
        <v>164.55196721311401</v>
      </c>
      <c r="AH108" s="9">
        <v>160.37327485380101</v>
      </c>
      <c r="AI108" s="9">
        <v>96.252889221556799</v>
      </c>
      <c r="AJ108" s="9">
        <v>72.574127906976699</v>
      </c>
      <c r="AK108" s="9">
        <v>65.716204933586297</v>
      </c>
      <c r="AL108" s="9">
        <v>68.136813471502506</v>
      </c>
      <c r="AM108" s="11"/>
      <c r="AN108" s="8" t="str">
        <f t="shared" si="184"/>
        <v>COSTA RICA</v>
      </c>
      <c r="AO108" s="8">
        <f t="shared" si="124"/>
        <v>50250</v>
      </c>
      <c r="AP108" s="12">
        <f t="shared" si="125"/>
        <v>87.61</v>
      </c>
      <c r="AQ108" s="12">
        <f t="shared" si="126"/>
        <v>97.06</v>
      </c>
      <c r="AR108" s="12">
        <f t="shared" si="127"/>
        <v>100.7</v>
      </c>
      <c r="AS108" s="12">
        <f t="shared" si="128"/>
        <v>137.22</v>
      </c>
      <c r="AT108" s="12">
        <f t="shared" si="129"/>
        <v>197.97</v>
      </c>
      <c r="AU108" s="12">
        <f t="shared" si="130"/>
        <v>197.62</v>
      </c>
      <c r="AV108" s="12">
        <f t="shared" si="131"/>
        <v>237</v>
      </c>
      <c r="AW108" s="12">
        <f t="shared" si="132"/>
        <v>265.37</v>
      </c>
      <c r="AX108" s="12">
        <f t="shared" si="133"/>
        <v>138.43</v>
      </c>
      <c r="AY108" s="12">
        <f t="shared" si="134"/>
        <v>104.71</v>
      </c>
      <c r="AZ108" s="12">
        <f t="shared" si="135"/>
        <v>94.04</v>
      </c>
      <c r="BA108" s="12">
        <f t="shared" si="136"/>
        <v>94.94</v>
      </c>
      <c r="BC108" s="8" t="str">
        <f t="shared" si="188"/>
        <v>COSTA RICA</v>
      </c>
      <c r="BD108" s="8">
        <f t="shared" si="188"/>
        <v>50250</v>
      </c>
      <c r="BE108" s="14">
        <f t="shared" si="189"/>
        <v>7.8573531898152943E-2</v>
      </c>
      <c r="BF108" s="14">
        <f t="shared" si="190"/>
        <v>7.8925277228813609E-2</v>
      </c>
      <c r="BG108" s="14">
        <f t="shared" si="187"/>
        <v>6.4545289097807976E-2</v>
      </c>
      <c r="BH108" s="14">
        <f t="shared" si="187"/>
        <v>6.4308221102427413E-2</v>
      </c>
      <c r="BI108" s="14">
        <f t="shared" si="187"/>
        <v>8.8848978688907912E-2</v>
      </c>
      <c r="BJ108" s="14">
        <f t="shared" si="187"/>
        <v>0.10715230085051491</v>
      </c>
      <c r="BK108" s="14">
        <f t="shared" si="187"/>
        <v>0.1255381436802262</v>
      </c>
      <c r="BL108" s="14">
        <f t="shared" si="186"/>
        <v>0.10527460302545098</v>
      </c>
      <c r="BM108" s="14">
        <f t="shared" si="186"/>
        <v>7.7452632101686916E-2</v>
      </c>
      <c r="BN108" s="14">
        <f t="shared" si="186"/>
        <v>7.3861069429133716E-2</v>
      </c>
      <c r="BO108" s="14">
        <f t="shared" si="186"/>
        <v>6.7656114499325098E-2</v>
      </c>
      <c r="BP108" s="14">
        <f t="shared" si="186"/>
        <v>6.786383839755214E-2</v>
      </c>
      <c r="BR108" s="8" t="str">
        <f t="shared" si="191"/>
        <v>COSTA RICA</v>
      </c>
      <c r="BS108" s="8">
        <f t="shared" si="191"/>
        <v>50250</v>
      </c>
      <c r="BT108" s="14">
        <f t="shared" si="185"/>
        <v>0.94993344827496218</v>
      </c>
      <c r="BU108" s="14">
        <f t="shared" si="185"/>
        <v>1.0477588428101721</v>
      </c>
      <c r="BV108" s="14">
        <f t="shared" si="185"/>
        <v>1.3292507138270437</v>
      </c>
      <c r="BW108" s="14">
        <f t="shared" si="185"/>
        <v>1.8178517978990842</v>
      </c>
      <c r="BX108" s="14">
        <f t="shared" si="185"/>
        <v>1.898301243083347</v>
      </c>
      <c r="BY108" s="14">
        <f t="shared" si="185"/>
        <v>1.5712192214035432</v>
      </c>
      <c r="BZ108" s="14">
        <f t="shared" si="185"/>
        <v>1.6083966842188788</v>
      </c>
      <c r="CA108" s="14">
        <f t="shared" si="185"/>
        <v>2.1475246080439598</v>
      </c>
      <c r="CB108" s="14">
        <f t="shared" si="185"/>
        <v>1.5226607179945573</v>
      </c>
      <c r="CC108" s="14">
        <f t="shared" si="185"/>
        <v>1.2077564257964997</v>
      </c>
      <c r="CD108" s="14">
        <f t="shared" si="185"/>
        <v>1.1842078892008954</v>
      </c>
      <c r="CE108" s="14">
        <f t="shared" si="185"/>
        <v>1.1919565385221338</v>
      </c>
    </row>
    <row r="109" spans="1:83" x14ac:dyDescent="0.3">
      <c r="A109" s="8" t="s">
        <v>5</v>
      </c>
      <c r="B109" s="8">
        <v>50300</v>
      </c>
      <c r="C109" s="34">
        <v>87.1793571428571</v>
      </c>
      <c r="D109" s="34">
        <v>76.6279511278195</v>
      </c>
      <c r="E109" s="34">
        <v>59.2266370106761</v>
      </c>
      <c r="F109" s="34">
        <v>49.787667269439403</v>
      </c>
      <c r="G109" s="34">
        <v>61.069245901639299</v>
      </c>
      <c r="H109" s="34">
        <v>65.879231905465204</v>
      </c>
      <c r="I109" s="34">
        <v>71.697886435331199</v>
      </c>
      <c r="J109" s="34">
        <v>55.597969094922703</v>
      </c>
      <c r="K109" s="34">
        <v>54.103713826366501</v>
      </c>
      <c r="L109" s="34">
        <v>49.803806228373702</v>
      </c>
      <c r="M109" s="34">
        <v>46.878413978494599</v>
      </c>
      <c r="N109" s="34">
        <v>48.332839879154001</v>
      </c>
      <c r="O109" s="10">
        <v>45.787342192691</v>
      </c>
      <c r="P109" s="10">
        <v>48.915863539445603</v>
      </c>
      <c r="Q109" s="10">
        <v>32.7440344827586</v>
      </c>
      <c r="R109" s="10">
        <v>26.961788321167798</v>
      </c>
      <c r="S109" s="10">
        <v>38.419039855072398</v>
      </c>
      <c r="T109" s="10">
        <v>63.057494866529701</v>
      </c>
      <c r="U109" s="10">
        <v>76.337028571428505</v>
      </c>
      <c r="V109" s="10">
        <v>46.313019662921299</v>
      </c>
      <c r="W109" s="10">
        <v>42.653306451612899</v>
      </c>
      <c r="X109" s="10">
        <v>61.7403074670571</v>
      </c>
      <c r="Y109" s="10">
        <v>56.003277945619303</v>
      </c>
      <c r="Z109" s="10">
        <v>52.693623529411703</v>
      </c>
      <c r="AA109" s="9">
        <v>62.923586206896502</v>
      </c>
      <c r="AB109" s="9">
        <v>71.270135317997202</v>
      </c>
      <c r="AC109" s="9">
        <v>68.893840472673503</v>
      </c>
      <c r="AD109" s="9">
        <v>83.366682615629898</v>
      </c>
      <c r="AE109" s="9">
        <v>121.554714587737</v>
      </c>
      <c r="AF109" s="9">
        <v>137.62936594202799</v>
      </c>
      <c r="AG109" s="9">
        <v>164.17546448087401</v>
      </c>
      <c r="AH109" s="9">
        <v>160.19606725146099</v>
      </c>
      <c r="AI109" s="9">
        <v>96.332994011975998</v>
      </c>
      <c r="AJ109" s="9">
        <v>72.646104651162702</v>
      </c>
      <c r="AK109" s="9">
        <v>65.724364326375706</v>
      </c>
      <c r="AL109" s="9">
        <v>68.154611398963695</v>
      </c>
      <c r="AM109" s="11"/>
      <c r="AN109" s="8" t="str">
        <f t="shared" si="184"/>
        <v>COSTA RICA</v>
      </c>
      <c r="AO109" s="8">
        <f t="shared" si="124"/>
        <v>50300</v>
      </c>
      <c r="AP109" s="12">
        <f t="shared" si="125"/>
        <v>87.6</v>
      </c>
      <c r="AQ109" s="12">
        <f t="shared" si="126"/>
        <v>97.09</v>
      </c>
      <c r="AR109" s="12">
        <f t="shared" si="127"/>
        <v>100.63</v>
      </c>
      <c r="AS109" s="12">
        <f t="shared" si="128"/>
        <v>136.97999999999999</v>
      </c>
      <c r="AT109" s="12">
        <f t="shared" si="129"/>
        <v>197.4</v>
      </c>
      <c r="AU109" s="12">
        <f t="shared" si="130"/>
        <v>197.06</v>
      </c>
      <c r="AV109" s="12">
        <f t="shared" si="131"/>
        <v>236.36</v>
      </c>
      <c r="AW109" s="12">
        <f t="shared" si="132"/>
        <v>264.87</v>
      </c>
      <c r="AX109" s="12">
        <f t="shared" si="133"/>
        <v>138.52000000000001</v>
      </c>
      <c r="AY109" s="12">
        <f t="shared" si="134"/>
        <v>104.79</v>
      </c>
      <c r="AZ109" s="12">
        <f t="shared" si="135"/>
        <v>94.01</v>
      </c>
      <c r="BA109" s="12">
        <f t="shared" si="136"/>
        <v>94.94</v>
      </c>
      <c r="BC109" s="8" t="str">
        <f t="shared" si="188"/>
        <v>COSTA RICA</v>
      </c>
      <c r="BD109" s="8">
        <f t="shared" si="188"/>
        <v>50300</v>
      </c>
      <c r="BE109" s="14">
        <f t="shared" si="189"/>
        <v>7.8649357466992739E-2</v>
      </c>
      <c r="BF109" s="14">
        <f t="shared" si="190"/>
        <v>7.9020205948537175E-2</v>
      </c>
      <c r="BG109" s="14">
        <f t="shared" si="187"/>
        <v>6.458661525935866E-2</v>
      </c>
      <c r="BH109" s="14">
        <f t="shared" si="187"/>
        <v>6.4286145457111796E-2</v>
      </c>
      <c r="BI109" s="14">
        <f t="shared" si="187"/>
        <v>8.8748096423088146E-2</v>
      </c>
      <c r="BJ109" s="14">
        <f t="shared" si="187"/>
        <v>0.10702548039270719</v>
      </c>
      <c r="BK109" s="14">
        <f t="shared" si="187"/>
        <v>0.12535152354917503</v>
      </c>
      <c r="BL109" s="14">
        <f t="shared" si="186"/>
        <v>0.10523519063547565</v>
      </c>
      <c r="BM109" s="14">
        <f t="shared" si="186"/>
        <v>7.752505702436642E-2</v>
      </c>
      <c r="BN109" s="14">
        <f t="shared" si="186"/>
        <v>7.3951815857279057E-2</v>
      </c>
      <c r="BO109" s="14">
        <f t="shared" si="186"/>
        <v>6.7694821886771742E-2</v>
      </c>
      <c r="BP109" s="14">
        <f t="shared" si="186"/>
        <v>6.7925690099136349E-2</v>
      </c>
      <c r="BR109" s="8" t="str">
        <f t="shared" si="191"/>
        <v>COSTA RICA</v>
      </c>
      <c r="BS109" s="8">
        <f t="shared" si="191"/>
        <v>50300</v>
      </c>
      <c r="BT109" s="14">
        <f t="shared" si="185"/>
        <v>0.94973288274476864</v>
      </c>
      <c r="BU109" s="14">
        <f t="shared" si="185"/>
        <v>1.0476748412055423</v>
      </c>
      <c r="BV109" s="14">
        <f t="shared" si="185"/>
        <v>1.3284359503834602</v>
      </c>
      <c r="BW109" s="14">
        <f t="shared" si="185"/>
        <v>1.8167831904202711</v>
      </c>
      <c r="BX109" s="14">
        <f t="shared" si="185"/>
        <v>1.8965123861220405</v>
      </c>
      <c r="BY109" s="14">
        <f t="shared" si="185"/>
        <v>1.5698846325434075</v>
      </c>
      <c r="BZ109" s="14">
        <f t="shared" si="185"/>
        <v>1.6076850970618906</v>
      </c>
      <c r="CA109" s="14">
        <f t="shared" si="185"/>
        <v>2.1459919940381624</v>
      </c>
      <c r="CB109" s="14">
        <f t="shared" si="185"/>
        <v>1.5234368258750344</v>
      </c>
      <c r="CC109" s="14">
        <f t="shared" si="185"/>
        <v>1.2081551440344085</v>
      </c>
      <c r="CD109" s="14">
        <f t="shared" si="185"/>
        <v>1.1841151278652422</v>
      </c>
      <c r="CE109" s="14">
        <f t="shared" si="185"/>
        <v>1.191818455874214</v>
      </c>
    </row>
    <row r="110" spans="1:83" x14ac:dyDescent="0.3">
      <c r="A110" s="8" t="s">
        <v>5</v>
      </c>
      <c r="B110" s="8">
        <v>50350</v>
      </c>
      <c r="C110" s="34">
        <v>89.577857142857098</v>
      </c>
      <c r="D110" s="34">
        <v>78.461315789473602</v>
      </c>
      <c r="E110" s="34">
        <v>61.1000355871886</v>
      </c>
      <c r="F110" s="34">
        <v>51.793291139240502</v>
      </c>
      <c r="G110" s="34">
        <v>63.7581967213114</v>
      </c>
      <c r="H110" s="34">
        <v>69.024490398818301</v>
      </c>
      <c r="I110" s="34">
        <v>75.576072555205002</v>
      </c>
      <c r="J110" s="34">
        <v>57.948366445916101</v>
      </c>
      <c r="K110" s="34">
        <v>55.895144694533698</v>
      </c>
      <c r="L110" s="34">
        <v>50.9004498269896</v>
      </c>
      <c r="M110" s="34">
        <v>48.087809139784902</v>
      </c>
      <c r="N110" s="34">
        <v>49.329954682779402</v>
      </c>
      <c r="O110" s="10">
        <v>46.529003322259101</v>
      </c>
      <c r="P110" s="10">
        <v>49.728848614072398</v>
      </c>
      <c r="Q110" s="10">
        <v>33.339482758620598</v>
      </c>
      <c r="R110" s="10">
        <v>27.701916058394101</v>
      </c>
      <c r="S110" s="10">
        <v>39.835018115941999</v>
      </c>
      <c r="T110" s="10">
        <v>65.625010266940393</v>
      </c>
      <c r="U110" s="10">
        <v>79.9080952380952</v>
      </c>
      <c r="V110" s="10">
        <v>47.738216292134801</v>
      </c>
      <c r="W110" s="10">
        <v>43.813682795698902</v>
      </c>
      <c r="X110" s="10">
        <v>63.187833089311802</v>
      </c>
      <c r="Y110" s="10">
        <v>57.293232628398698</v>
      </c>
      <c r="Z110" s="10">
        <v>53.582588235294097</v>
      </c>
      <c r="AA110" s="9">
        <v>64.270827586206806</v>
      </c>
      <c r="AB110" s="9">
        <v>72.528092016238105</v>
      </c>
      <c r="AC110" s="9">
        <v>70.466883308714898</v>
      </c>
      <c r="AD110" s="9">
        <v>85.674242424242394</v>
      </c>
      <c r="AE110" s="9">
        <v>127.409408033826</v>
      </c>
      <c r="AF110" s="9">
        <v>144.81429347826</v>
      </c>
      <c r="AG110" s="9">
        <v>172.54781420764999</v>
      </c>
      <c r="AH110" s="9">
        <v>166.698698830409</v>
      </c>
      <c r="AI110" s="9">
        <v>98.361736526946103</v>
      </c>
      <c r="AJ110" s="9">
        <v>73.918158914728593</v>
      </c>
      <c r="AK110" s="9">
        <v>67.099297912713396</v>
      </c>
      <c r="AL110" s="9">
        <v>69.536787564766797</v>
      </c>
      <c r="AM110" s="11"/>
      <c r="AN110" s="8" t="str">
        <f t="shared" si="184"/>
        <v>COSTA RICA</v>
      </c>
      <c r="AO110" s="8">
        <f t="shared" si="124"/>
        <v>50350</v>
      </c>
      <c r="AP110" s="12">
        <f t="shared" si="125"/>
        <v>89.79</v>
      </c>
      <c r="AQ110" s="12">
        <f t="shared" si="126"/>
        <v>99.01</v>
      </c>
      <c r="AR110" s="12">
        <f t="shared" si="127"/>
        <v>103.39</v>
      </c>
      <c r="AS110" s="12">
        <f t="shared" si="128"/>
        <v>141.26</v>
      </c>
      <c r="AT110" s="12">
        <f t="shared" si="129"/>
        <v>208.22</v>
      </c>
      <c r="AU110" s="12">
        <f t="shared" si="130"/>
        <v>208.04</v>
      </c>
      <c r="AV110" s="12">
        <f t="shared" si="131"/>
        <v>248.78</v>
      </c>
      <c r="AW110" s="12">
        <f t="shared" si="132"/>
        <v>277.16000000000003</v>
      </c>
      <c r="AX110" s="12">
        <f t="shared" si="133"/>
        <v>141.44</v>
      </c>
      <c r="AY110" s="12">
        <f t="shared" si="134"/>
        <v>106.88</v>
      </c>
      <c r="AZ110" s="12">
        <f t="shared" si="135"/>
        <v>96.07</v>
      </c>
      <c r="BA110" s="12">
        <f t="shared" si="136"/>
        <v>96.92</v>
      </c>
      <c r="BC110" s="8" t="str">
        <f t="shared" si="188"/>
        <v>COSTA RICA</v>
      </c>
      <c r="BD110" s="8">
        <f t="shared" si="188"/>
        <v>50350</v>
      </c>
      <c r="BE110" s="14">
        <f t="shared" si="189"/>
        <v>7.7875183803386372E-2</v>
      </c>
      <c r="BF110" s="14">
        <f t="shared" si="190"/>
        <v>7.8007542972460792E-2</v>
      </c>
      <c r="BG110" s="14">
        <f t="shared" si="187"/>
        <v>6.4089552405215175E-2</v>
      </c>
      <c r="BH110" s="14">
        <f t="shared" si="187"/>
        <v>6.419178389119512E-2</v>
      </c>
      <c r="BI110" s="14">
        <f t="shared" si="187"/>
        <v>8.9777319471527242E-2</v>
      </c>
      <c r="BJ110" s="14">
        <f t="shared" si="187"/>
        <v>0.10861136560165785</v>
      </c>
      <c r="BK110" s="14">
        <f t="shared" si="187"/>
        <v>0.12748700287015044</v>
      </c>
      <c r="BL110" s="14">
        <f t="shared" si="186"/>
        <v>0.10586035837506964</v>
      </c>
      <c r="BM110" s="14">
        <f t="shared" si="186"/>
        <v>7.6978538523348114E-2</v>
      </c>
      <c r="BN110" s="14">
        <f t="shared" si="186"/>
        <v>7.3067198030861105E-2</v>
      </c>
      <c r="BO110" s="14">
        <f t="shared" si="186"/>
        <v>6.7033102765813063E-2</v>
      </c>
      <c r="BP110" s="14">
        <f t="shared" si="186"/>
        <v>6.7021051289315139E-2</v>
      </c>
      <c r="BR110" s="8" t="str">
        <f t="shared" si="191"/>
        <v>COSTA RICA</v>
      </c>
      <c r="BS110" s="8">
        <f t="shared" si="191"/>
        <v>50350</v>
      </c>
      <c r="BT110" s="14">
        <f t="shared" si="185"/>
        <v>0.95036602702918682</v>
      </c>
      <c r="BU110" s="14">
        <f t="shared" si="185"/>
        <v>1.0461360097909804</v>
      </c>
      <c r="BV110" s="14">
        <f t="shared" si="185"/>
        <v>1.3296353189675563</v>
      </c>
      <c r="BW110" s="14">
        <f t="shared" ref="BW110:CE134" si="192">(1+0.5*((+R110-F110)/F110 +(AD110-R110)/R110))</f>
        <v>1.8137871532618886</v>
      </c>
      <c r="BX110" s="14">
        <f t="shared" si="192"/>
        <v>1.9116049809732114</v>
      </c>
      <c r="BY110" s="14">
        <f t="shared" si="192"/>
        <v>1.5787216516079665</v>
      </c>
      <c r="BZ110" s="14">
        <f t="shared" si="192"/>
        <v>1.6083241818572007</v>
      </c>
      <c r="CA110" s="14">
        <f t="shared" si="192"/>
        <v>2.1578700190886311</v>
      </c>
      <c r="CB110" s="14">
        <f t="shared" si="192"/>
        <v>1.5144276605202229</v>
      </c>
      <c r="CC110" s="14">
        <f t="shared" si="192"/>
        <v>1.2056083084291394</v>
      </c>
      <c r="CD110" s="14">
        <f t="shared" si="192"/>
        <v>1.1812925985895792</v>
      </c>
      <c r="CE110" s="14">
        <f t="shared" si="192"/>
        <v>1.1919788154944222</v>
      </c>
    </row>
    <row r="111" spans="1:83" x14ac:dyDescent="0.3">
      <c r="A111" s="8" t="s">
        <v>5</v>
      </c>
      <c r="B111" s="8">
        <v>50650</v>
      </c>
      <c r="C111" s="34">
        <v>88.839607142857105</v>
      </c>
      <c r="D111" s="34">
        <v>77.944906015037503</v>
      </c>
      <c r="E111" s="34">
        <v>60.778932384341601</v>
      </c>
      <c r="F111" s="34">
        <v>51.541772151898698</v>
      </c>
      <c r="G111" s="34">
        <v>63.473721311475401</v>
      </c>
      <c r="H111" s="34">
        <v>68.944519940915796</v>
      </c>
      <c r="I111" s="34">
        <v>75.940299684542495</v>
      </c>
      <c r="J111" s="34">
        <v>58.161766004415</v>
      </c>
      <c r="K111" s="34">
        <v>55.821157556270002</v>
      </c>
      <c r="L111" s="34">
        <v>50.521591695501698</v>
      </c>
      <c r="M111" s="34">
        <v>47.725698924731098</v>
      </c>
      <c r="N111" s="34">
        <v>48.929229607250697</v>
      </c>
      <c r="O111" s="10">
        <v>46.031328903654398</v>
      </c>
      <c r="P111" s="10">
        <v>49.239189765458399</v>
      </c>
      <c r="Q111" s="10">
        <v>32.964017241379302</v>
      </c>
      <c r="R111" s="10">
        <v>27.4585766423357</v>
      </c>
      <c r="S111" s="10">
        <v>39.626304347826</v>
      </c>
      <c r="T111" s="10">
        <v>65.468993839835704</v>
      </c>
      <c r="U111" s="10">
        <v>80.042685714285696</v>
      </c>
      <c r="V111" s="10">
        <v>47.471039325842597</v>
      </c>
      <c r="W111" s="10">
        <v>43.514543010752597</v>
      </c>
      <c r="X111" s="10">
        <v>62.704202049780299</v>
      </c>
      <c r="Y111" s="10">
        <v>56.769154078549803</v>
      </c>
      <c r="Z111" s="10">
        <v>53.015482352941099</v>
      </c>
      <c r="AA111" s="9">
        <v>63.715448275862002</v>
      </c>
      <c r="AB111" s="9">
        <v>71.920433017591293</v>
      </c>
      <c r="AC111" s="9">
        <v>69.917680945347101</v>
      </c>
      <c r="AD111" s="9">
        <v>85.035518341307807</v>
      </c>
      <c r="AE111" s="9">
        <v>127.79465116279</v>
      </c>
      <c r="AF111" s="9">
        <v>145.71317028985499</v>
      </c>
      <c r="AG111" s="9">
        <v>174.01675774134699</v>
      </c>
      <c r="AH111" s="9">
        <v>166.809502923976</v>
      </c>
      <c r="AI111" s="9">
        <v>97.5761826347305</v>
      </c>
      <c r="AJ111" s="9">
        <v>73.109728682170498</v>
      </c>
      <c r="AK111" s="9">
        <v>66.407362428842504</v>
      </c>
      <c r="AL111" s="9">
        <v>68.777383419689102</v>
      </c>
      <c r="AM111" s="11"/>
      <c r="AN111" s="8" t="str">
        <f t="shared" si="184"/>
        <v>COSTA RICA</v>
      </c>
      <c r="AO111" s="8">
        <f t="shared" si="124"/>
        <v>50650</v>
      </c>
      <c r="AP111" s="12">
        <f t="shared" si="125"/>
        <v>89.2</v>
      </c>
      <c r="AQ111" s="12">
        <f t="shared" si="126"/>
        <v>98.37</v>
      </c>
      <c r="AR111" s="12">
        <f t="shared" si="127"/>
        <v>102.93</v>
      </c>
      <c r="AS111" s="12">
        <f t="shared" si="128"/>
        <v>140.59</v>
      </c>
      <c r="AT111" s="12">
        <f t="shared" si="129"/>
        <v>209.87</v>
      </c>
      <c r="AU111" s="12">
        <f t="shared" si="130"/>
        <v>210.04</v>
      </c>
      <c r="AV111" s="12">
        <f t="shared" si="131"/>
        <v>251.55</v>
      </c>
      <c r="AW111" s="12">
        <f t="shared" si="132"/>
        <v>278.57</v>
      </c>
      <c r="AX111" s="12">
        <f t="shared" si="133"/>
        <v>140.51</v>
      </c>
      <c r="AY111" s="12">
        <f t="shared" si="134"/>
        <v>105.91</v>
      </c>
      <c r="AZ111" s="12">
        <f t="shared" si="135"/>
        <v>95.21</v>
      </c>
      <c r="BA111" s="12">
        <f t="shared" si="136"/>
        <v>95.98</v>
      </c>
      <c r="BC111" s="8" t="str">
        <f t="shared" si="188"/>
        <v>COSTA RICA</v>
      </c>
      <c r="BD111" s="8">
        <f t="shared" si="188"/>
        <v>50650</v>
      </c>
      <c r="BE111" s="14">
        <f t="shared" si="189"/>
        <v>7.746017022451003E-2</v>
      </c>
      <c r="BF111" s="14">
        <f t="shared" si="190"/>
        <v>7.7662276524126814E-2</v>
      </c>
      <c r="BG111" s="14">
        <f t="shared" si="187"/>
        <v>6.3837107193140619E-2</v>
      </c>
      <c r="BH111" s="14">
        <f t="shared" si="187"/>
        <v>6.3983471145824561E-2</v>
      </c>
      <c r="BI111" s="14">
        <f t="shared" si="187"/>
        <v>9.0062272051535733E-2</v>
      </c>
      <c r="BJ111" s="14">
        <f t="shared" si="187"/>
        <v>0.10926560099564725</v>
      </c>
      <c r="BK111" s="14">
        <f t="shared" si="187"/>
        <v>0.12871897720936884</v>
      </c>
      <c r="BL111" s="14">
        <f t="shared" si="186"/>
        <v>0.10626825019117776</v>
      </c>
      <c r="BM111" s="14">
        <f t="shared" si="186"/>
        <v>7.680701798405315E-2</v>
      </c>
      <c r="BN111" s="14">
        <f t="shared" si="186"/>
        <v>7.2681625859469037E-2</v>
      </c>
      <c r="BO111" s="14">
        <f t="shared" si="186"/>
        <v>6.6661743927157582E-2</v>
      </c>
      <c r="BP111" s="14">
        <f t="shared" si="186"/>
        <v>6.6591486693988455E-2</v>
      </c>
      <c r="BR111" s="8" t="str">
        <f t="shared" si="191"/>
        <v>COSTA RICA</v>
      </c>
      <c r="BS111" s="8">
        <f t="shared" si="191"/>
        <v>50650</v>
      </c>
      <c r="BT111" s="14">
        <f t="shared" ref="BT111:BV134" si="193">(1+0.5*((+O111-C111)/C111 +(AA111-O111)/O111))</f>
        <v>0.95115772336870319</v>
      </c>
      <c r="BU111" s="14">
        <f t="shared" si="193"/>
        <v>1.0461759163388566</v>
      </c>
      <c r="BV111" s="14">
        <f t="shared" si="193"/>
        <v>1.3316948074636128</v>
      </c>
      <c r="BW111" s="14">
        <f t="shared" si="192"/>
        <v>1.814804809545125</v>
      </c>
      <c r="BX111" s="14">
        <f t="shared" si="192"/>
        <v>1.9246450470267322</v>
      </c>
      <c r="BY111" s="14">
        <f t="shared" si="192"/>
        <v>1.587635831581272</v>
      </c>
      <c r="BZ111" s="14">
        <f t="shared" si="192"/>
        <v>1.6140353299684427</v>
      </c>
      <c r="CA111" s="14">
        <f t="shared" si="192"/>
        <v>2.1650556134139469</v>
      </c>
      <c r="CB111" s="14">
        <f t="shared" si="192"/>
        <v>1.5109579516270932</v>
      </c>
      <c r="CC111" s="14">
        <f t="shared" si="192"/>
        <v>1.2035414750523061</v>
      </c>
      <c r="CD111" s="14">
        <f t="shared" si="192"/>
        <v>1.1796335665497177</v>
      </c>
      <c r="CE111" s="14">
        <f t="shared" si="192"/>
        <v>1.1904105207832576</v>
      </c>
    </row>
    <row r="112" spans="1:83" x14ac:dyDescent="0.3">
      <c r="A112" s="8" t="s">
        <v>5</v>
      </c>
      <c r="B112" s="8">
        <v>50700</v>
      </c>
      <c r="C112" s="34">
        <v>89.032464285714198</v>
      </c>
      <c r="D112" s="34">
        <v>78.104379699248099</v>
      </c>
      <c r="E112" s="34">
        <v>61.019946428571401</v>
      </c>
      <c r="F112" s="34">
        <v>51.819493670885997</v>
      </c>
      <c r="G112" s="34">
        <v>63.7727704918032</v>
      </c>
      <c r="H112" s="34">
        <v>69.339172821270296</v>
      </c>
      <c r="I112" s="34">
        <v>76.561167192428996</v>
      </c>
      <c r="J112" s="34">
        <v>58.585496688741699</v>
      </c>
      <c r="K112" s="34">
        <v>56.055739549839203</v>
      </c>
      <c r="L112" s="34">
        <v>50.627024221453198</v>
      </c>
      <c r="M112" s="34">
        <v>47.875981182795599</v>
      </c>
      <c r="N112" s="34">
        <v>49.017628398791501</v>
      </c>
      <c r="O112" s="10">
        <v>46.0770764119601</v>
      </c>
      <c r="P112" s="10">
        <v>49.310767590618298</v>
      </c>
      <c r="Q112" s="10">
        <v>33.011758620689598</v>
      </c>
      <c r="R112" s="10">
        <v>27.549288321167801</v>
      </c>
      <c r="S112" s="10">
        <v>39.803007246376801</v>
      </c>
      <c r="T112" s="10">
        <v>65.844147843942494</v>
      </c>
      <c r="U112" s="10">
        <v>80.610647619047597</v>
      </c>
      <c r="V112" s="10">
        <v>47.583721910112303</v>
      </c>
      <c r="W112" s="10">
        <v>43.601787634408602</v>
      </c>
      <c r="X112" s="10">
        <v>62.799633967789099</v>
      </c>
      <c r="Y112" s="10">
        <v>56.855120845921398</v>
      </c>
      <c r="Z112" s="10">
        <v>52.996494117647003</v>
      </c>
      <c r="AA112" s="9">
        <v>63.8019655172413</v>
      </c>
      <c r="AB112" s="9">
        <v>72.018782138024307</v>
      </c>
      <c r="AC112" s="9">
        <v>70.038493353028002</v>
      </c>
      <c r="AD112" s="9">
        <v>85.300622009569295</v>
      </c>
      <c r="AE112" s="9">
        <v>128.821945031712</v>
      </c>
      <c r="AF112" s="9">
        <v>147.03681159420199</v>
      </c>
      <c r="AG112" s="9">
        <v>175.651584699453</v>
      </c>
      <c r="AH112" s="9">
        <v>167.72235380116899</v>
      </c>
      <c r="AI112" s="9">
        <v>97.652649700598801</v>
      </c>
      <c r="AJ112" s="9">
        <v>73.120329457364306</v>
      </c>
      <c r="AK112" s="9">
        <v>66.468311195445906</v>
      </c>
      <c r="AL112" s="9">
        <v>68.837642487046594</v>
      </c>
      <c r="AM112" s="11"/>
      <c r="AN112" s="8" t="str">
        <f t="shared" si="184"/>
        <v>COSTA RICA</v>
      </c>
      <c r="AO112" s="8">
        <f t="shared" si="124"/>
        <v>50700</v>
      </c>
      <c r="AP112" s="12">
        <f t="shared" si="125"/>
        <v>89.39</v>
      </c>
      <c r="AQ112" s="12">
        <f t="shared" si="126"/>
        <v>98.56</v>
      </c>
      <c r="AR112" s="12">
        <f t="shared" si="127"/>
        <v>103.21</v>
      </c>
      <c r="AS112" s="12">
        <f t="shared" si="128"/>
        <v>141.13999999999999</v>
      </c>
      <c r="AT112" s="12">
        <f t="shared" si="129"/>
        <v>211.98</v>
      </c>
      <c r="AU112" s="12">
        <f t="shared" si="130"/>
        <v>212.22</v>
      </c>
      <c r="AV112" s="12">
        <f t="shared" si="131"/>
        <v>254.14</v>
      </c>
      <c r="AW112" s="12">
        <f t="shared" si="132"/>
        <v>280.64999999999998</v>
      </c>
      <c r="AX112" s="12">
        <f t="shared" si="133"/>
        <v>140.66999999999999</v>
      </c>
      <c r="AY112" s="12">
        <f t="shared" si="134"/>
        <v>105.99</v>
      </c>
      <c r="AZ112" s="12">
        <f t="shared" si="135"/>
        <v>95.32</v>
      </c>
      <c r="BA112" s="12">
        <f t="shared" si="136"/>
        <v>96.07</v>
      </c>
      <c r="BC112" s="8" t="str">
        <f t="shared" si="188"/>
        <v>COSTA RICA</v>
      </c>
      <c r="BD112" s="8">
        <f t="shared" si="188"/>
        <v>50700</v>
      </c>
      <c r="BE112" s="14">
        <f t="shared" si="189"/>
        <v>7.7267405201561543E-2</v>
      </c>
      <c r="BF112" s="14">
        <f t="shared" si="190"/>
        <v>7.7470341104324408E-2</v>
      </c>
      <c r="BG112" s="14">
        <f t="shared" si="187"/>
        <v>6.3733258787719335E-2</v>
      </c>
      <c r="BH112" s="14">
        <f t="shared" si="187"/>
        <v>6.3966020897482698E-2</v>
      </c>
      <c r="BI112" s="14">
        <f t="shared" si="187"/>
        <v>9.0275164845315017E-2</v>
      </c>
      <c r="BJ112" s="14">
        <f t="shared" si="187"/>
        <v>0.10962873757421333</v>
      </c>
      <c r="BK112" s="14">
        <f t="shared" si="187"/>
        <v>0.12928563540606189</v>
      </c>
      <c r="BL112" s="14">
        <f t="shared" si="186"/>
        <v>0.10639349884093574</v>
      </c>
      <c r="BM112" s="14">
        <f t="shared" si="186"/>
        <v>7.6645366966760275E-2</v>
      </c>
      <c r="BN112" s="14">
        <f t="shared" si="186"/>
        <v>7.2464393628628582E-2</v>
      </c>
      <c r="BO112" s="14">
        <f t="shared" si="186"/>
        <v>6.6502610550686389E-2</v>
      </c>
      <c r="BP112" s="14">
        <f t="shared" si="186"/>
        <v>6.6367566196310568E-2</v>
      </c>
      <c r="BR112" s="8" t="str">
        <f t="shared" si="191"/>
        <v>COSTA RICA</v>
      </c>
      <c r="BS112" s="8">
        <f t="shared" si="191"/>
        <v>50700</v>
      </c>
      <c r="BT112" s="14">
        <f t="shared" si="193"/>
        <v>0.95110514953176362</v>
      </c>
      <c r="BU112" s="14">
        <f t="shared" si="193"/>
        <v>1.0459263485383921</v>
      </c>
      <c r="BV112" s="14">
        <f t="shared" si="193"/>
        <v>1.3313110375295496</v>
      </c>
      <c r="BW112" s="14">
        <f t="shared" si="192"/>
        <v>1.8139653913538691</v>
      </c>
      <c r="BX112" s="14">
        <f t="shared" si="192"/>
        <v>1.9303128536857972</v>
      </c>
      <c r="BY112" s="14">
        <f t="shared" si="192"/>
        <v>1.5913494763692486</v>
      </c>
      <c r="BZ112" s="14">
        <f t="shared" si="192"/>
        <v>1.6159521473785947</v>
      </c>
      <c r="CA112" s="14">
        <f t="shared" si="192"/>
        <v>2.168497090518513</v>
      </c>
      <c r="CB112" s="14">
        <f t="shared" si="192"/>
        <v>1.5087384918902642</v>
      </c>
      <c r="CC112" s="14">
        <f t="shared" si="192"/>
        <v>1.202390120618859</v>
      </c>
      <c r="CD112" s="14">
        <f t="shared" si="192"/>
        <v>1.1783161062786536</v>
      </c>
      <c r="CE112" s="14">
        <f t="shared" si="192"/>
        <v>1.190040751398977</v>
      </c>
    </row>
    <row r="113" spans="1:83" x14ac:dyDescent="0.3">
      <c r="A113" s="8" t="s">
        <v>5</v>
      </c>
      <c r="B113" s="8">
        <v>50750</v>
      </c>
      <c r="C113" s="34">
        <v>88.970285714285694</v>
      </c>
      <c r="D113" s="34">
        <v>78.053853383458602</v>
      </c>
      <c r="E113" s="34">
        <v>60.922491103202802</v>
      </c>
      <c r="F113" s="34">
        <v>51.738517179023503</v>
      </c>
      <c r="G113" s="34">
        <v>63.685868852459002</v>
      </c>
      <c r="H113" s="34">
        <v>69.231757754800498</v>
      </c>
      <c r="I113" s="34">
        <v>76.402523659305899</v>
      </c>
      <c r="J113" s="34">
        <v>58.482604856512097</v>
      </c>
      <c r="K113" s="34">
        <v>55.997106109324697</v>
      </c>
      <c r="L113" s="34">
        <v>50.596159169550099</v>
      </c>
      <c r="M113" s="34">
        <v>47.834502688172002</v>
      </c>
      <c r="N113" s="34">
        <v>48.990906344410803</v>
      </c>
      <c r="O113" s="10">
        <v>46.057242524916902</v>
      </c>
      <c r="P113" s="10">
        <v>49.2866524520255</v>
      </c>
      <c r="Q113" s="10">
        <v>32.9931206896551</v>
      </c>
      <c r="R113" s="10">
        <v>27.5219708029197</v>
      </c>
      <c r="S113" s="10">
        <v>39.754764492753601</v>
      </c>
      <c r="T113" s="10">
        <v>65.747104722792599</v>
      </c>
      <c r="U113" s="10">
        <v>80.473276190476099</v>
      </c>
      <c r="V113" s="10">
        <v>47.5497471910112</v>
      </c>
      <c r="W113" s="10">
        <v>43.575053763440799</v>
      </c>
      <c r="X113" s="10">
        <v>62.766573938506497</v>
      </c>
      <c r="Y113" s="10">
        <v>56.815951661631402</v>
      </c>
      <c r="Z113" s="10">
        <v>52.988541176470498</v>
      </c>
      <c r="AA113" s="9">
        <v>63.769931034482703</v>
      </c>
      <c r="AB113" s="9">
        <v>71.988132611637297</v>
      </c>
      <c r="AC113" s="9">
        <v>69.999970457902506</v>
      </c>
      <c r="AD113" s="9">
        <v>85.220318979266295</v>
      </c>
      <c r="AE113" s="9">
        <v>128.571141649048</v>
      </c>
      <c r="AF113" s="9">
        <v>146.71782608695599</v>
      </c>
      <c r="AG113" s="9">
        <v>175.25653916211201</v>
      </c>
      <c r="AH113" s="9">
        <v>167.49495614035001</v>
      </c>
      <c r="AI113" s="9">
        <v>97.622529940119705</v>
      </c>
      <c r="AJ113" s="9">
        <v>73.104437984496101</v>
      </c>
      <c r="AK113" s="9">
        <v>66.440512333965799</v>
      </c>
      <c r="AL113" s="9">
        <v>68.807279792746101</v>
      </c>
      <c r="AM113" s="11"/>
      <c r="AN113" s="8" t="str">
        <f t="shared" si="184"/>
        <v>COSTA RICA</v>
      </c>
      <c r="AO113" s="8">
        <f t="shared" si="124"/>
        <v>50750</v>
      </c>
      <c r="AP113" s="12">
        <f t="shared" si="125"/>
        <v>89.34</v>
      </c>
      <c r="AQ113" s="12">
        <f t="shared" si="126"/>
        <v>98.51</v>
      </c>
      <c r="AR113" s="12">
        <f t="shared" si="127"/>
        <v>103.13</v>
      </c>
      <c r="AS113" s="12">
        <f t="shared" si="128"/>
        <v>140.99</v>
      </c>
      <c r="AT113" s="12">
        <f t="shared" si="129"/>
        <v>211.48</v>
      </c>
      <c r="AU113" s="12">
        <f t="shared" si="130"/>
        <v>211.71</v>
      </c>
      <c r="AV113" s="12">
        <f t="shared" si="131"/>
        <v>253.53</v>
      </c>
      <c r="AW113" s="12">
        <f t="shared" si="132"/>
        <v>280.16000000000003</v>
      </c>
      <c r="AX113" s="12">
        <f t="shared" si="133"/>
        <v>140.62</v>
      </c>
      <c r="AY113" s="12">
        <f t="shared" si="134"/>
        <v>105.95</v>
      </c>
      <c r="AZ113" s="12">
        <f t="shared" si="135"/>
        <v>95.27</v>
      </c>
      <c r="BA113" s="12">
        <f t="shared" si="136"/>
        <v>96.03</v>
      </c>
      <c r="BC113" s="8" t="str">
        <f t="shared" si="188"/>
        <v>COSTA RICA</v>
      </c>
      <c r="BD113" s="8">
        <f t="shared" si="188"/>
        <v>50750</v>
      </c>
      <c r="BE113" s="14">
        <f t="shared" si="189"/>
        <v>7.7310075513086912E-2</v>
      </c>
      <c r="BF113" s="14">
        <f t="shared" si="190"/>
        <v>7.7516645064626244E-2</v>
      </c>
      <c r="BG113" s="14">
        <f t="shared" si="187"/>
        <v>6.3744909456472737E-2</v>
      </c>
      <c r="BH113" s="14">
        <f t="shared" si="187"/>
        <v>6.3964718930931488E-2</v>
      </c>
      <c r="BI113" s="14">
        <f t="shared" si="187"/>
        <v>9.0226745906434772E-2</v>
      </c>
      <c r="BJ113" s="14">
        <f t="shared" si="187"/>
        <v>0.10954864485833274</v>
      </c>
      <c r="BK113" s="14">
        <f t="shared" si="187"/>
        <v>0.12916249686067585</v>
      </c>
      <c r="BL113" s="14">
        <f t="shared" si="186"/>
        <v>0.10637166555425399</v>
      </c>
      <c r="BM113" s="14">
        <f t="shared" si="186"/>
        <v>7.6686776661596373E-2</v>
      </c>
      <c r="BN113" s="14">
        <f t="shared" si="186"/>
        <v>7.2514966391148211E-2</v>
      </c>
      <c r="BO113" s="14">
        <f t="shared" si="186"/>
        <v>6.6535335020149772E-2</v>
      </c>
      <c r="BP113" s="14">
        <f t="shared" si="186"/>
        <v>6.6417019782290865E-2</v>
      </c>
      <c r="BR113" s="8" t="str">
        <f t="shared" si="191"/>
        <v>COSTA RICA</v>
      </c>
      <c r="BS113" s="8">
        <f t="shared" si="191"/>
        <v>50750</v>
      </c>
      <c r="BT113" s="14">
        <f t="shared" si="193"/>
        <v>0.95112490713320708</v>
      </c>
      <c r="BU113" s="14">
        <f t="shared" si="193"/>
        <v>1.0460225838024226</v>
      </c>
      <c r="BV113" s="14">
        <f t="shared" si="193"/>
        <v>1.3316062352237541</v>
      </c>
      <c r="BW113" s="14">
        <f t="shared" si="192"/>
        <v>1.8141951880448</v>
      </c>
      <c r="BX113" s="14">
        <f t="shared" si="192"/>
        <v>1.9291692990011509</v>
      </c>
      <c r="BY113" s="14">
        <f t="shared" si="192"/>
        <v>1.5906074666919423</v>
      </c>
      <c r="BZ113" s="14">
        <f t="shared" si="192"/>
        <v>1.6155515922591601</v>
      </c>
      <c r="CA113" s="14">
        <f t="shared" si="192"/>
        <v>2.1677891955116628</v>
      </c>
      <c r="CB113" s="14">
        <f t="shared" si="192"/>
        <v>1.5092484278055693</v>
      </c>
      <c r="CC113" s="14">
        <f t="shared" si="192"/>
        <v>1.2026218121324959</v>
      </c>
      <c r="CD113" s="14">
        <f t="shared" si="192"/>
        <v>1.1785799052741526</v>
      </c>
      <c r="CE113" s="14">
        <f t="shared" si="192"/>
        <v>1.1900654190168005</v>
      </c>
    </row>
    <row r="114" spans="1:83" x14ac:dyDescent="0.3">
      <c r="A114" s="8" t="s">
        <v>5</v>
      </c>
      <c r="B114" s="8">
        <v>50800</v>
      </c>
      <c r="C114" s="34">
        <v>88.8069285714285</v>
      </c>
      <c r="D114" s="34">
        <v>77.914097744360902</v>
      </c>
      <c r="E114" s="34">
        <v>60.707117437722403</v>
      </c>
      <c r="F114" s="34">
        <v>51.438517179023499</v>
      </c>
      <c r="G114" s="34">
        <v>63.348950819672098</v>
      </c>
      <c r="H114" s="34">
        <v>68.740251107828598</v>
      </c>
      <c r="I114" s="34">
        <v>75.576892744479395</v>
      </c>
      <c r="J114" s="34">
        <v>57.912362030905001</v>
      </c>
      <c r="K114" s="34">
        <v>55.684501607717003</v>
      </c>
      <c r="L114" s="34">
        <v>50.4967301038062</v>
      </c>
      <c r="M114" s="34">
        <v>47.691760752688097</v>
      </c>
      <c r="N114" s="34">
        <v>48.930785498489399</v>
      </c>
      <c r="O114" s="10">
        <v>46.068272425249098</v>
      </c>
      <c r="P114" s="10">
        <v>49.261812366737701</v>
      </c>
      <c r="Q114" s="10">
        <v>32.984793103448197</v>
      </c>
      <c r="R114" s="10">
        <v>27.444744525547399</v>
      </c>
      <c r="S114" s="10">
        <v>39.558188405797097</v>
      </c>
      <c r="T114" s="10">
        <v>65.286078028747397</v>
      </c>
      <c r="U114" s="10">
        <v>79.706285714285698</v>
      </c>
      <c r="V114" s="10">
        <v>47.419915730337003</v>
      </c>
      <c r="W114" s="10">
        <v>43.487432795698901</v>
      </c>
      <c r="X114" s="10">
        <v>62.700292825768599</v>
      </c>
      <c r="Y114" s="10">
        <v>56.7913141993957</v>
      </c>
      <c r="Z114" s="10">
        <v>53.077223529411697</v>
      </c>
      <c r="AA114" s="9">
        <v>63.711275862068902</v>
      </c>
      <c r="AB114" s="9">
        <v>71.909824086603507</v>
      </c>
      <c r="AC114" s="9">
        <v>69.891093057606994</v>
      </c>
      <c r="AD114" s="9">
        <v>84.9569059011164</v>
      </c>
      <c r="AE114" s="9">
        <v>127.192811839323</v>
      </c>
      <c r="AF114" s="9">
        <v>144.917626811594</v>
      </c>
      <c r="AG114" s="9">
        <v>173.02202185792299</v>
      </c>
      <c r="AH114" s="9">
        <v>166.251023391812</v>
      </c>
      <c r="AI114" s="9">
        <v>97.564011976047894</v>
      </c>
      <c r="AJ114" s="9">
        <v>73.153100775193707</v>
      </c>
      <c r="AK114" s="9">
        <v>66.4431878557874</v>
      </c>
      <c r="AL114" s="9">
        <v>68.805388601036199</v>
      </c>
      <c r="AM114" s="11"/>
      <c r="AN114" s="8" t="str">
        <f t="shared" si="184"/>
        <v>COSTA RICA</v>
      </c>
      <c r="AO114" s="8">
        <f t="shared" si="124"/>
        <v>50800</v>
      </c>
      <c r="AP114" s="12">
        <f t="shared" si="125"/>
        <v>89.12</v>
      </c>
      <c r="AQ114" s="12">
        <f t="shared" si="126"/>
        <v>98.29</v>
      </c>
      <c r="AR114" s="12">
        <f t="shared" si="127"/>
        <v>102.78</v>
      </c>
      <c r="AS114" s="12">
        <f t="shared" si="128"/>
        <v>140.32</v>
      </c>
      <c r="AT114" s="12">
        <f t="shared" si="129"/>
        <v>208.52</v>
      </c>
      <c r="AU114" s="12">
        <f t="shared" si="130"/>
        <v>208.65</v>
      </c>
      <c r="AV114" s="12">
        <f t="shared" si="131"/>
        <v>249.91</v>
      </c>
      <c r="AW114" s="12">
        <f t="shared" si="132"/>
        <v>277.19</v>
      </c>
      <c r="AX114" s="12">
        <f t="shared" si="133"/>
        <v>140.41999999999999</v>
      </c>
      <c r="AY114" s="12">
        <f t="shared" si="134"/>
        <v>105.92</v>
      </c>
      <c r="AZ114" s="12">
        <f t="shared" si="135"/>
        <v>95.23</v>
      </c>
      <c r="BA114" s="12">
        <f t="shared" si="136"/>
        <v>95.98</v>
      </c>
      <c r="BC114" s="8" t="str">
        <f t="shared" si="188"/>
        <v>COSTA RICA</v>
      </c>
      <c r="BD114" s="8">
        <f t="shared" si="188"/>
        <v>50800</v>
      </c>
      <c r="BE114" s="14">
        <f t="shared" si="189"/>
        <v>7.7607598562577901E-2</v>
      </c>
      <c r="BF114" s="14">
        <f t="shared" si="190"/>
        <v>7.7802708339205065E-2</v>
      </c>
      <c r="BG114" s="14">
        <f t="shared" si="187"/>
        <v>6.3928240612198151E-2</v>
      </c>
      <c r="BH114" s="14">
        <f t="shared" si="187"/>
        <v>6.4028740310509383E-2</v>
      </c>
      <c r="BI114" s="14">
        <f t="shared" si="187"/>
        <v>8.9923064822823556E-2</v>
      </c>
      <c r="BJ114" s="14">
        <f t="shared" si="187"/>
        <v>0.10901130276902601</v>
      </c>
      <c r="BK114" s="14">
        <f t="shared" si="187"/>
        <v>0.12830167791489305</v>
      </c>
      <c r="BL114" s="14">
        <f t="shared" si="186"/>
        <v>0.1061347587488438</v>
      </c>
      <c r="BM114" s="14">
        <f t="shared" si="186"/>
        <v>7.6884411219533697E-2</v>
      </c>
      <c r="BN114" s="14">
        <f t="shared" si="186"/>
        <v>7.2825631540123864E-2</v>
      </c>
      <c r="BO114" s="14">
        <f t="shared" si="186"/>
        <v>6.6797986437064416E-2</v>
      </c>
      <c r="BP114" s="14">
        <f t="shared" si="186"/>
        <v>6.6753878723201182E-2</v>
      </c>
      <c r="BR114" s="8" t="str">
        <f t="shared" si="191"/>
        <v>COSTA RICA</v>
      </c>
      <c r="BS114" s="8">
        <f t="shared" si="191"/>
        <v>50800</v>
      </c>
      <c r="BT114" s="14">
        <f t="shared" si="193"/>
        <v>0.950860762221861</v>
      </c>
      <c r="BU114" s="14">
        <f t="shared" si="193"/>
        <v>1.0460029237268269</v>
      </c>
      <c r="BV114" s="14">
        <f t="shared" si="193"/>
        <v>1.331115710946863</v>
      </c>
      <c r="BW114" s="14">
        <f t="shared" si="192"/>
        <v>1.8145532712729933</v>
      </c>
      <c r="BX114" s="14">
        <f t="shared" si="192"/>
        <v>1.919891794688763</v>
      </c>
      <c r="BY114" s="14">
        <f t="shared" si="192"/>
        <v>1.5847414102152779</v>
      </c>
      <c r="BZ114" s="14">
        <f t="shared" si="192"/>
        <v>1.6126916544395709</v>
      </c>
      <c r="CA114" s="14">
        <f t="shared" si="192"/>
        <v>2.1623772434681907</v>
      </c>
      <c r="CB114" s="14">
        <f t="shared" si="192"/>
        <v>1.5122300782814837</v>
      </c>
      <c r="CC114" s="14">
        <f t="shared" si="192"/>
        <v>1.204190513794082</v>
      </c>
      <c r="CD114" s="14">
        <f t="shared" si="192"/>
        <v>1.1803763093532897</v>
      </c>
      <c r="CE114" s="14">
        <f t="shared" si="192"/>
        <v>1.1905334772892679</v>
      </c>
    </row>
    <row r="115" spans="1:83" x14ac:dyDescent="0.3">
      <c r="A115" s="8" t="s">
        <v>5</v>
      </c>
      <c r="B115" s="8">
        <v>50900</v>
      </c>
      <c r="C115" s="34">
        <v>89.447321428571399</v>
      </c>
      <c r="D115" s="34">
        <v>78.362462406014998</v>
      </c>
      <c r="E115" s="34">
        <v>60.9990213523131</v>
      </c>
      <c r="F115" s="34">
        <v>51.679529837251302</v>
      </c>
      <c r="G115" s="34">
        <v>63.6043770491803</v>
      </c>
      <c r="H115" s="34">
        <v>68.819763663220002</v>
      </c>
      <c r="I115" s="34">
        <v>75.297886435331193</v>
      </c>
      <c r="J115" s="34">
        <v>57.786666666666598</v>
      </c>
      <c r="K115" s="34">
        <v>55.789903536977398</v>
      </c>
      <c r="L115" s="34">
        <v>50.850588235294097</v>
      </c>
      <c r="M115" s="34">
        <v>48.031733870967699</v>
      </c>
      <c r="N115" s="34">
        <v>49.283081570996899</v>
      </c>
      <c r="O115" s="10">
        <v>46.495880398670998</v>
      </c>
      <c r="P115" s="10">
        <v>49.693667377398697</v>
      </c>
      <c r="Q115" s="10">
        <v>33.314275862068897</v>
      </c>
      <c r="R115" s="10">
        <v>27.666532846715299</v>
      </c>
      <c r="S115" s="10">
        <v>39.765416666666603</v>
      </c>
      <c r="T115" s="10">
        <v>65.477535934291495</v>
      </c>
      <c r="U115" s="10">
        <v>79.696304761904699</v>
      </c>
      <c r="V115" s="10">
        <v>47.661390449438201</v>
      </c>
      <c r="W115" s="10">
        <v>43.753346774193503</v>
      </c>
      <c r="X115" s="10">
        <v>63.095519765739297</v>
      </c>
      <c r="Y115" s="10">
        <v>57.231495468277899</v>
      </c>
      <c r="Z115" s="10">
        <v>53.5428</v>
      </c>
      <c r="AA115" s="9">
        <v>64.206137931034405</v>
      </c>
      <c r="AB115" s="9">
        <v>72.465358592692795</v>
      </c>
      <c r="AC115" s="9">
        <v>70.385937961595204</v>
      </c>
      <c r="AD115" s="9">
        <v>85.548006379585303</v>
      </c>
      <c r="AE115" s="9">
        <v>127.040993657505</v>
      </c>
      <c r="AF115" s="9">
        <v>144.32983695652101</v>
      </c>
      <c r="AG115" s="9">
        <v>171.91134790528201</v>
      </c>
      <c r="AH115" s="9">
        <v>166.28745614035</v>
      </c>
      <c r="AI115" s="9">
        <v>98.253038922155596</v>
      </c>
      <c r="AJ115" s="9">
        <v>73.864031007751905</v>
      </c>
      <c r="AK115" s="9">
        <v>67.045180265654594</v>
      </c>
      <c r="AL115" s="9">
        <v>69.478497409326394</v>
      </c>
      <c r="AM115" s="11"/>
      <c r="AN115" s="8" t="str">
        <f t="shared" si="184"/>
        <v>COSTA RICA</v>
      </c>
      <c r="AO115" s="8">
        <f t="shared" si="124"/>
        <v>50900</v>
      </c>
      <c r="AP115" s="12">
        <f t="shared" si="125"/>
        <v>89.68</v>
      </c>
      <c r="AQ115" s="12">
        <f t="shared" si="126"/>
        <v>98.9</v>
      </c>
      <c r="AR115" s="12">
        <f t="shared" si="127"/>
        <v>103.23</v>
      </c>
      <c r="AS115" s="12">
        <f t="shared" si="128"/>
        <v>141</v>
      </c>
      <c r="AT115" s="12">
        <f t="shared" si="129"/>
        <v>207.48</v>
      </c>
      <c r="AU115" s="12">
        <f t="shared" si="130"/>
        <v>207.27</v>
      </c>
      <c r="AV115" s="12">
        <f t="shared" si="131"/>
        <v>247.79</v>
      </c>
      <c r="AW115" s="12">
        <f t="shared" si="132"/>
        <v>276.32</v>
      </c>
      <c r="AX115" s="12">
        <f t="shared" si="133"/>
        <v>141.27000000000001</v>
      </c>
      <c r="AY115" s="12">
        <f t="shared" si="134"/>
        <v>106.76</v>
      </c>
      <c r="AZ115" s="12">
        <f t="shared" si="135"/>
        <v>95.98</v>
      </c>
      <c r="BA115" s="12">
        <f t="shared" si="136"/>
        <v>96.83</v>
      </c>
      <c r="BC115" s="8" t="str">
        <f t="shared" si="188"/>
        <v>COSTA RICA</v>
      </c>
      <c r="BD115" s="8">
        <f t="shared" si="188"/>
        <v>50900</v>
      </c>
      <c r="BE115" s="14">
        <f t="shared" si="189"/>
        <v>7.7934847720451395E-2</v>
      </c>
      <c r="BF115" s="14">
        <f t="shared" si="190"/>
        <v>7.8079756246729623E-2</v>
      </c>
      <c r="BG115" s="14">
        <f t="shared" si="187"/>
        <v>6.4131162404115774E-2</v>
      </c>
      <c r="BH115" s="14">
        <f t="shared" si="187"/>
        <v>6.4207027502533057E-2</v>
      </c>
      <c r="BI115" s="14">
        <f t="shared" si="187"/>
        <v>8.9718155697033244E-2</v>
      </c>
      <c r="BJ115" s="14">
        <f t="shared" si="187"/>
        <v>0.10849280584362241</v>
      </c>
      <c r="BK115" s="14">
        <f t="shared" si="187"/>
        <v>0.12729161854691171</v>
      </c>
      <c r="BL115" s="14">
        <f t="shared" si="186"/>
        <v>0.10580932153689376</v>
      </c>
      <c r="BM115" s="14">
        <f t="shared" si="186"/>
        <v>7.701860870331545E-2</v>
      </c>
      <c r="BN115" s="14">
        <f t="shared" si="186"/>
        <v>7.3130166712934194E-2</v>
      </c>
      <c r="BO115" s="14">
        <f t="shared" si="186"/>
        <v>6.7094049272054798E-2</v>
      </c>
      <c r="BP115" s="14">
        <f t="shared" si="186"/>
        <v>6.7092479813404576E-2</v>
      </c>
      <c r="BR115" s="8" t="str">
        <f t="shared" si="191"/>
        <v>COSTA RICA</v>
      </c>
      <c r="BS115" s="8">
        <f t="shared" si="191"/>
        <v>50900</v>
      </c>
      <c r="BT115" s="14">
        <f t="shared" si="193"/>
        <v>0.95035624878512381</v>
      </c>
      <c r="BU115" s="14">
        <f t="shared" si="193"/>
        <v>1.0461963683980466</v>
      </c>
      <c r="BV115" s="14">
        <f t="shared" si="193"/>
        <v>1.3294652507641442</v>
      </c>
      <c r="BW115" s="14">
        <f t="shared" si="192"/>
        <v>1.8137297852331338</v>
      </c>
      <c r="BX115" s="14">
        <f t="shared" si="192"/>
        <v>1.9099800777592344</v>
      </c>
      <c r="BY115" s="14">
        <f t="shared" si="192"/>
        <v>1.577850000801047</v>
      </c>
      <c r="BZ115" s="14">
        <f t="shared" si="192"/>
        <v>1.6077470534813501</v>
      </c>
      <c r="CA115" s="14">
        <f t="shared" si="192"/>
        <v>2.1568580059738851</v>
      </c>
      <c r="CB115" s="14">
        <f t="shared" si="192"/>
        <v>1.5149320113087348</v>
      </c>
      <c r="CC115" s="14">
        <f t="shared" si="192"/>
        <v>1.2057360716064918</v>
      </c>
      <c r="CD115" s="14">
        <f t="shared" si="192"/>
        <v>1.1815042855607638</v>
      </c>
      <c r="CE115" s="14">
        <f t="shared" si="192"/>
        <v>1.1920295446463662</v>
      </c>
    </row>
    <row r="116" spans="1:83" x14ac:dyDescent="0.3">
      <c r="A116" s="8" t="s">
        <v>5</v>
      </c>
      <c r="B116" s="8">
        <v>50950</v>
      </c>
      <c r="C116" s="34">
        <v>89.160464285714198</v>
      </c>
      <c r="D116" s="34">
        <v>78.207932330827006</v>
      </c>
      <c r="E116" s="34">
        <v>61.086138790035498</v>
      </c>
      <c r="F116" s="34">
        <v>51.9377034358047</v>
      </c>
      <c r="G116" s="34">
        <v>63.913344262294999</v>
      </c>
      <c r="H116" s="34">
        <v>69.4947562776957</v>
      </c>
      <c r="I116" s="34">
        <v>76.762523659305899</v>
      </c>
      <c r="J116" s="34">
        <v>58.722759381898399</v>
      </c>
      <c r="K116" s="34">
        <v>56.141768488745903</v>
      </c>
      <c r="L116" s="34">
        <v>50.688840830449799</v>
      </c>
      <c r="M116" s="34">
        <v>47.945766129032201</v>
      </c>
      <c r="N116" s="34">
        <v>49.074154078549803</v>
      </c>
      <c r="O116" s="10">
        <v>46.1334551495016</v>
      </c>
      <c r="P116" s="10">
        <v>49.3717057569296</v>
      </c>
      <c r="Q116" s="10">
        <v>33.061758620689602</v>
      </c>
      <c r="R116" s="10">
        <v>27.6011496350364</v>
      </c>
      <c r="S116" s="10">
        <v>39.881648550724599</v>
      </c>
      <c r="T116" s="10">
        <v>65.987207392197107</v>
      </c>
      <c r="U116" s="10">
        <v>80.789828571428501</v>
      </c>
      <c r="V116" s="10">
        <v>47.649662921348302</v>
      </c>
      <c r="W116" s="10">
        <v>43.6564919354838</v>
      </c>
      <c r="X116" s="10">
        <v>62.878067349926702</v>
      </c>
      <c r="Y116" s="10">
        <v>56.922688821752203</v>
      </c>
      <c r="Z116" s="10">
        <v>53.050635294117598</v>
      </c>
      <c r="AA116" s="9">
        <v>63.881758620689602</v>
      </c>
      <c r="AB116" s="9">
        <v>72.093748308524994</v>
      </c>
      <c r="AC116" s="9">
        <v>70.125155096011795</v>
      </c>
      <c r="AD116" s="9">
        <v>85.450207336523107</v>
      </c>
      <c r="AE116" s="9">
        <v>129.15088794926001</v>
      </c>
      <c r="AF116" s="9">
        <v>147.44181159420199</v>
      </c>
      <c r="AG116" s="9">
        <v>176.15852459016301</v>
      </c>
      <c r="AH116" s="9">
        <v>168.038742690058</v>
      </c>
      <c r="AI116" s="9">
        <v>97.739491017963999</v>
      </c>
      <c r="AJ116" s="9">
        <v>73.192034883720893</v>
      </c>
      <c r="AK116" s="9">
        <v>66.542542694497101</v>
      </c>
      <c r="AL116" s="9">
        <v>68.926632124352295</v>
      </c>
      <c r="AM116" s="11"/>
      <c r="AN116" s="8" t="str">
        <f t="shared" si="184"/>
        <v>COSTA RICA</v>
      </c>
      <c r="AO116" s="8">
        <f t="shared" si="124"/>
        <v>50950</v>
      </c>
      <c r="AP116" s="12">
        <f t="shared" si="125"/>
        <v>89.52</v>
      </c>
      <c r="AQ116" s="12">
        <f t="shared" si="126"/>
        <v>98.68</v>
      </c>
      <c r="AR116" s="12">
        <f t="shared" si="127"/>
        <v>103.34</v>
      </c>
      <c r="AS116" s="12">
        <f t="shared" si="128"/>
        <v>141.41</v>
      </c>
      <c r="AT116" s="12">
        <f t="shared" si="129"/>
        <v>212.59</v>
      </c>
      <c r="AU116" s="12">
        <f t="shared" si="130"/>
        <v>212.85</v>
      </c>
      <c r="AV116" s="12">
        <f t="shared" si="131"/>
        <v>254.92</v>
      </c>
      <c r="AW116" s="12">
        <f t="shared" si="132"/>
        <v>281.27999999999997</v>
      </c>
      <c r="AX116" s="12">
        <f t="shared" si="133"/>
        <v>140.79</v>
      </c>
      <c r="AY116" s="12">
        <f t="shared" si="134"/>
        <v>106.11</v>
      </c>
      <c r="AZ116" s="12">
        <f t="shared" si="135"/>
        <v>95.43</v>
      </c>
      <c r="BA116" s="12">
        <f t="shared" si="136"/>
        <v>96.2</v>
      </c>
      <c r="BC116" s="8" t="str">
        <f t="shared" si="188"/>
        <v>COSTA RICA</v>
      </c>
      <c r="BD116" s="8">
        <f t="shared" si="188"/>
        <v>50950</v>
      </c>
      <c r="BE116" s="14">
        <f t="shared" si="189"/>
        <v>7.7233942303482087E-2</v>
      </c>
      <c r="BF116" s="14">
        <f t="shared" si="190"/>
        <v>7.7426937641164775E-2</v>
      </c>
      <c r="BG116" s="14">
        <f t="shared" si="187"/>
        <v>6.369982310672008E-2</v>
      </c>
      <c r="BH116" s="14">
        <f t="shared" si="187"/>
        <v>6.3977468015102734E-2</v>
      </c>
      <c r="BI116" s="14">
        <f t="shared" si="187"/>
        <v>9.0328944227707583E-2</v>
      </c>
      <c r="BJ116" s="14">
        <f t="shared" si="187"/>
        <v>0.10970876940555523</v>
      </c>
      <c r="BK116" s="14">
        <f t="shared" si="187"/>
        <v>0.12940237913584668</v>
      </c>
      <c r="BL116" s="14">
        <f t="shared" si="186"/>
        <v>0.10640785206000618</v>
      </c>
      <c r="BM116" s="14">
        <f t="shared" si="186"/>
        <v>7.6598806875223427E-2</v>
      </c>
      <c r="BN116" s="14">
        <f t="shared" si="186"/>
        <v>7.2419130558818393E-2</v>
      </c>
      <c r="BO116" s="14">
        <f t="shared" si="186"/>
        <v>6.6467689386261672E-2</v>
      </c>
      <c r="BP116" s="14">
        <f t="shared" si="186"/>
        <v>6.6328257284111306E-2</v>
      </c>
      <c r="BR116" s="8" t="str">
        <f t="shared" si="191"/>
        <v>COSTA RICA</v>
      </c>
      <c r="BS116" s="8">
        <f t="shared" si="191"/>
        <v>50950</v>
      </c>
      <c r="BT116" s="14">
        <f t="shared" si="193"/>
        <v>0.95106854006981134</v>
      </c>
      <c r="BU116" s="14">
        <f t="shared" si="193"/>
        <v>1.0457558364579436</v>
      </c>
      <c r="BV116" s="14">
        <f t="shared" si="193"/>
        <v>1.3311335012062815</v>
      </c>
      <c r="BW116" s="14">
        <f t="shared" si="192"/>
        <v>1.8136605229903719</v>
      </c>
      <c r="BX116" s="14">
        <f t="shared" si="192"/>
        <v>1.931174720753887</v>
      </c>
      <c r="BY116" s="14">
        <f t="shared" si="192"/>
        <v>1.5919638964364866</v>
      </c>
      <c r="BZ116" s="14">
        <f t="shared" si="192"/>
        <v>1.6164593557074254</v>
      </c>
      <c r="CA116" s="14">
        <f t="shared" si="192"/>
        <v>2.1689903173488299</v>
      </c>
      <c r="CB116" s="14">
        <f t="shared" si="192"/>
        <v>1.5082211247563109</v>
      </c>
      <c r="CC116" s="14">
        <f t="shared" si="192"/>
        <v>1.2022514200590892</v>
      </c>
      <c r="CD116" s="14">
        <f t="shared" si="192"/>
        <v>1.178114677379408</v>
      </c>
      <c r="CE116" s="14">
        <f t="shared" si="192"/>
        <v>1.1901456260634982</v>
      </c>
    </row>
    <row r="117" spans="1:83" x14ac:dyDescent="0.3">
      <c r="A117" s="8" t="s">
        <v>5</v>
      </c>
      <c r="B117" s="8">
        <v>51150</v>
      </c>
      <c r="C117" s="34">
        <v>87.392428571428496</v>
      </c>
      <c r="D117" s="34">
        <v>76.853082706766898</v>
      </c>
      <c r="E117" s="34">
        <v>59.318078291814899</v>
      </c>
      <c r="F117" s="34">
        <v>49.857468354430303</v>
      </c>
      <c r="G117" s="34">
        <v>61.142278688524499</v>
      </c>
      <c r="H117" s="34">
        <v>65.949054652880307</v>
      </c>
      <c r="I117" s="34">
        <v>71.642334384858003</v>
      </c>
      <c r="J117" s="34">
        <v>55.595253863134602</v>
      </c>
      <c r="K117" s="34">
        <v>54.179774919614097</v>
      </c>
      <c r="L117" s="34">
        <v>49.921384083044899</v>
      </c>
      <c r="M117" s="34">
        <v>47.0236155913978</v>
      </c>
      <c r="N117" s="34">
        <v>48.488987915407797</v>
      </c>
      <c r="O117" s="10">
        <v>45.938006644518197</v>
      </c>
      <c r="P117" s="10">
        <v>49.0776332622601</v>
      </c>
      <c r="Q117" s="10">
        <v>32.924810344827499</v>
      </c>
      <c r="R117" s="10">
        <v>27.067737226277298</v>
      </c>
      <c r="S117" s="10">
        <v>38.501449275362297</v>
      </c>
      <c r="T117" s="10">
        <v>63.1367351129363</v>
      </c>
      <c r="U117" s="10">
        <v>76.357847619047604</v>
      </c>
      <c r="V117" s="10">
        <v>46.417064606741498</v>
      </c>
      <c r="W117" s="10">
        <v>42.7765456989247</v>
      </c>
      <c r="X117" s="10">
        <v>61.957320644216601</v>
      </c>
      <c r="Y117" s="10">
        <v>56.156812688821702</v>
      </c>
      <c r="Z117" s="10">
        <v>52.904894117646997</v>
      </c>
      <c r="AA117" s="9">
        <v>63.130068965517196</v>
      </c>
      <c r="AB117" s="9">
        <v>71.531055480378797</v>
      </c>
      <c r="AC117" s="9">
        <v>69.155583456425404</v>
      </c>
      <c r="AD117" s="9">
        <v>83.554529505582096</v>
      </c>
      <c r="AE117" s="9">
        <v>121.44797040169099</v>
      </c>
      <c r="AF117" s="9">
        <v>137.446485507246</v>
      </c>
      <c r="AG117" s="9">
        <v>163.886666666666</v>
      </c>
      <c r="AH117" s="9">
        <v>160.158713450292</v>
      </c>
      <c r="AI117" s="9">
        <v>96.64374251497</v>
      </c>
      <c r="AJ117" s="9">
        <v>72.958972868217003</v>
      </c>
      <c r="AK117" s="9">
        <v>65.961555977229594</v>
      </c>
      <c r="AL117" s="9">
        <v>68.414663212435201</v>
      </c>
      <c r="AM117" s="11"/>
      <c r="AN117" s="8" t="str">
        <f t="shared" si="184"/>
        <v>COSTA RICA</v>
      </c>
      <c r="AO117" s="8">
        <f t="shared" si="124"/>
        <v>51150</v>
      </c>
      <c r="AP117" s="12">
        <f t="shared" si="125"/>
        <v>87.84</v>
      </c>
      <c r="AQ117" s="12">
        <f t="shared" si="126"/>
        <v>97.4</v>
      </c>
      <c r="AR117" s="12">
        <f t="shared" si="127"/>
        <v>100.86</v>
      </c>
      <c r="AS117" s="12">
        <f t="shared" si="128"/>
        <v>137.08000000000001</v>
      </c>
      <c r="AT117" s="12">
        <f t="shared" si="129"/>
        <v>196.89</v>
      </c>
      <c r="AU117" s="12">
        <f t="shared" si="130"/>
        <v>196.6</v>
      </c>
      <c r="AV117" s="12">
        <f t="shared" si="131"/>
        <v>235.76</v>
      </c>
      <c r="AW117" s="12">
        <f t="shared" si="132"/>
        <v>264.39999999999998</v>
      </c>
      <c r="AX117" s="12">
        <f t="shared" si="133"/>
        <v>138.9</v>
      </c>
      <c r="AY117" s="12">
        <f t="shared" si="134"/>
        <v>105.21</v>
      </c>
      <c r="AZ117" s="12">
        <f t="shared" si="135"/>
        <v>94.29</v>
      </c>
      <c r="BA117" s="12">
        <f t="shared" si="136"/>
        <v>95.28</v>
      </c>
      <c r="BC117" s="8" t="str">
        <f t="shared" si="188"/>
        <v>COSTA RICA</v>
      </c>
      <c r="BD117" s="8">
        <f t="shared" si="188"/>
        <v>51150</v>
      </c>
      <c r="BE117" s="14">
        <f t="shared" si="189"/>
        <v>7.8745768862265378E-2</v>
      </c>
      <c r="BF117" s="14">
        <f t="shared" si="190"/>
        <v>7.9147099201812302E-2</v>
      </c>
      <c r="BG117" s="14">
        <f t="shared" si="187"/>
        <v>6.4692121355976073E-2</v>
      </c>
      <c r="BH117" s="14">
        <f t="shared" si="187"/>
        <v>6.4323870992971127E-2</v>
      </c>
      <c r="BI117" s="14">
        <f t="shared" si="187"/>
        <v>8.8618502988165121E-2</v>
      </c>
      <c r="BJ117" s="14">
        <f t="shared" si="187"/>
        <v>0.1068321036354468</v>
      </c>
      <c r="BK117" s="14">
        <f t="shared" si="187"/>
        <v>0.12501123215029594</v>
      </c>
      <c r="BL117" s="14">
        <f t="shared" si="186"/>
        <v>0.1050840196505767</v>
      </c>
      <c r="BM117" s="14">
        <f t="shared" si="186"/>
        <v>7.7599240044450915E-2</v>
      </c>
      <c r="BN117" s="14">
        <f t="shared" si="186"/>
        <v>7.4087079729406327E-2</v>
      </c>
      <c r="BO117" s="14">
        <f t="shared" si="186"/>
        <v>6.7795894410102461E-2</v>
      </c>
      <c r="BP117" s="14">
        <f t="shared" si="186"/>
        <v>6.8063066978530706E-2</v>
      </c>
      <c r="BR117" s="8" t="str">
        <f t="shared" si="191"/>
        <v>COSTA RICA</v>
      </c>
      <c r="BS117" s="8">
        <f t="shared" si="191"/>
        <v>51150</v>
      </c>
      <c r="BT117" s="14">
        <f t="shared" si="193"/>
        <v>0.94994843426526554</v>
      </c>
      <c r="BU117" s="14">
        <f t="shared" si="193"/>
        <v>1.0480492769070571</v>
      </c>
      <c r="BV117" s="14">
        <f t="shared" si="193"/>
        <v>1.3277323565222536</v>
      </c>
      <c r="BW117" s="14">
        <f t="shared" si="192"/>
        <v>1.814885136139571</v>
      </c>
      <c r="BX117" s="14">
        <f t="shared" si="192"/>
        <v>1.8920382768523083</v>
      </c>
      <c r="BY117" s="14">
        <f t="shared" si="192"/>
        <v>1.5671607723401377</v>
      </c>
      <c r="BZ117" s="14">
        <f t="shared" si="192"/>
        <v>1.6060589135369026</v>
      </c>
      <c r="CA117" s="14">
        <f t="shared" si="192"/>
        <v>2.1426690011399283</v>
      </c>
      <c r="CB117" s="14">
        <f t="shared" si="192"/>
        <v>1.5243996101210078</v>
      </c>
      <c r="CC117" s="14">
        <f t="shared" si="192"/>
        <v>1.2093330255944101</v>
      </c>
      <c r="CD117" s="14">
        <f t="shared" si="192"/>
        <v>1.1844107728701809</v>
      </c>
      <c r="CE117" s="14">
        <f t="shared" si="192"/>
        <v>1.1921167549383413</v>
      </c>
    </row>
    <row r="118" spans="1:83" x14ac:dyDescent="0.3">
      <c r="A118" s="8" t="s">
        <v>5</v>
      </c>
      <c r="B118" s="8">
        <v>51300</v>
      </c>
      <c r="C118" s="34">
        <v>89.011142857142801</v>
      </c>
      <c r="D118" s="34">
        <v>78.0447932330827</v>
      </c>
      <c r="E118" s="34">
        <v>60.838380782918101</v>
      </c>
      <c r="F118" s="34">
        <v>51.593616636527997</v>
      </c>
      <c r="G118" s="34">
        <v>63.550327868852399</v>
      </c>
      <c r="H118" s="34">
        <v>68.972215657311594</v>
      </c>
      <c r="I118" s="34">
        <v>75.837570977917906</v>
      </c>
      <c r="J118" s="34">
        <v>58.097019867549598</v>
      </c>
      <c r="K118" s="34">
        <v>55.828794212218597</v>
      </c>
      <c r="L118" s="34">
        <v>50.589325259515498</v>
      </c>
      <c r="M118" s="34">
        <v>47.796599462365499</v>
      </c>
      <c r="N118" s="34">
        <v>49.025740181268802</v>
      </c>
      <c r="O118" s="10">
        <v>46.1454485049833</v>
      </c>
      <c r="P118" s="10">
        <v>49.335970149253697</v>
      </c>
      <c r="Q118" s="10">
        <v>33.045362068965503</v>
      </c>
      <c r="R118" s="10">
        <v>27.511660583941602</v>
      </c>
      <c r="S118" s="10">
        <v>39.672409420289803</v>
      </c>
      <c r="T118" s="10">
        <v>65.501971252566705</v>
      </c>
      <c r="U118" s="10">
        <v>79.977733333333305</v>
      </c>
      <c r="V118" s="10">
        <v>47.5568398876404</v>
      </c>
      <c r="W118" s="10">
        <v>43.600725806451599</v>
      </c>
      <c r="X118" s="10">
        <v>62.846500732064399</v>
      </c>
      <c r="Y118" s="10">
        <v>56.919561933534702</v>
      </c>
      <c r="Z118" s="10">
        <v>53.177929411764701</v>
      </c>
      <c r="AA118" s="9">
        <v>63.847724137931003</v>
      </c>
      <c r="AB118" s="9">
        <v>72.044181326116302</v>
      </c>
      <c r="AC118" s="9">
        <v>70.043840472673494</v>
      </c>
      <c r="AD118" s="9">
        <v>85.201690590111596</v>
      </c>
      <c r="AE118" s="9">
        <v>127.65205073995701</v>
      </c>
      <c r="AF118" s="9">
        <v>145.458387681159</v>
      </c>
      <c r="AG118" s="9">
        <v>173.670728597449</v>
      </c>
      <c r="AH118" s="9">
        <v>166.79153508771901</v>
      </c>
      <c r="AI118" s="9">
        <v>97.784146706586796</v>
      </c>
      <c r="AJ118" s="9">
        <v>73.288158914728598</v>
      </c>
      <c r="AK118" s="9">
        <v>66.590853889943006</v>
      </c>
      <c r="AL118" s="9">
        <v>68.944689119170903</v>
      </c>
      <c r="AM118" s="11"/>
      <c r="AN118" s="8" t="str">
        <f t="shared" si="184"/>
        <v>COSTA RICA</v>
      </c>
      <c r="AO118" s="8">
        <f t="shared" si="124"/>
        <v>51300</v>
      </c>
      <c r="AP118" s="12">
        <f t="shared" si="125"/>
        <v>89.34</v>
      </c>
      <c r="AQ118" s="12">
        <f t="shared" si="126"/>
        <v>98.49</v>
      </c>
      <c r="AR118" s="12">
        <f t="shared" si="127"/>
        <v>103.03</v>
      </c>
      <c r="AS118" s="12">
        <f t="shared" si="128"/>
        <v>140.79</v>
      </c>
      <c r="AT118" s="12">
        <f t="shared" si="129"/>
        <v>209.37</v>
      </c>
      <c r="AU118" s="12">
        <f t="shared" si="130"/>
        <v>209.49</v>
      </c>
      <c r="AV118" s="12">
        <f t="shared" si="131"/>
        <v>250.91</v>
      </c>
      <c r="AW118" s="12">
        <f t="shared" si="132"/>
        <v>278.19</v>
      </c>
      <c r="AX118" s="12">
        <f t="shared" si="133"/>
        <v>140.76</v>
      </c>
      <c r="AY118" s="12">
        <f t="shared" si="134"/>
        <v>106.15</v>
      </c>
      <c r="AZ118" s="12">
        <f t="shared" si="135"/>
        <v>95.46</v>
      </c>
      <c r="BA118" s="12">
        <f t="shared" si="136"/>
        <v>96.19</v>
      </c>
      <c r="BC118" s="8" t="str">
        <f t="shared" si="188"/>
        <v>COSTA RICA</v>
      </c>
      <c r="BD118" s="8">
        <f t="shared" si="188"/>
        <v>51300</v>
      </c>
      <c r="BE118" s="14">
        <f t="shared" si="189"/>
        <v>7.7560470280315971E-2</v>
      </c>
      <c r="BF118" s="14">
        <f t="shared" si="190"/>
        <v>7.7724407424768452E-2</v>
      </c>
      <c r="BG118" s="14">
        <f t="shared" si="187"/>
        <v>6.3889571553360017E-2</v>
      </c>
      <c r="BH118" s="14">
        <f t="shared" si="187"/>
        <v>6.4037433870210519E-2</v>
      </c>
      <c r="BI118" s="14">
        <f t="shared" si="187"/>
        <v>8.9981752860028102E-2</v>
      </c>
      <c r="BJ118" s="14">
        <f t="shared" si="187"/>
        <v>0.1091016648433147</v>
      </c>
      <c r="BK118" s="14">
        <f t="shared" si="187"/>
        <v>0.12841476125268811</v>
      </c>
      <c r="BL118" s="14">
        <f t="shared" si="186"/>
        <v>0.10618359152978435</v>
      </c>
      <c r="BM118" s="14">
        <f t="shared" si="186"/>
        <v>7.6862578072645085E-2</v>
      </c>
      <c r="BN118" s="14">
        <f t="shared" si="186"/>
        <v>7.2774301630377208E-2</v>
      </c>
      <c r="BO118" s="14">
        <f t="shared" si="186"/>
        <v>6.6765650958375639E-2</v>
      </c>
      <c r="BP118" s="14">
        <f t="shared" si="186"/>
        <v>6.6703815724131768E-2</v>
      </c>
      <c r="BR118" s="8" t="str">
        <f t="shared" si="191"/>
        <v>COSTA RICA</v>
      </c>
      <c r="BS118" s="8">
        <f t="shared" si="191"/>
        <v>51300</v>
      </c>
      <c r="BT118" s="14">
        <f t="shared" si="193"/>
        <v>0.95102119151871078</v>
      </c>
      <c r="BU118" s="14">
        <f t="shared" si="193"/>
        <v>1.0462131942719146</v>
      </c>
      <c r="BV118" s="14">
        <f t="shared" si="193"/>
        <v>1.3313966638387111</v>
      </c>
      <c r="BW118" s="14">
        <f t="shared" si="192"/>
        <v>1.8150839064385325</v>
      </c>
      <c r="BX118" s="14">
        <f t="shared" si="192"/>
        <v>1.9209603350234883</v>
      </c>
      <c r="BY118" s="14">
        <f t="shared" si="192"/>
        <v>1.5851791270153013</v>
      </c>
      <c r="BZ118" s="14">
        <f t="shared" si="192"/>
        <v>1.6130405009805775</v>
      </c>
      <c r="CA118" s="14">
        <f t="shared" si="192"/>
        <v>2.1628900763710375</v>
      </c>
      <c r="CB118" s="14">
        <f t="shared" si="192"/>
        <v>1.5118451685729304</v>
      </c>
      <c r="CC118" s="14">
        <f t="shared" si="192"/>
        <v>1.2042166010055937</v>
      </c>
      <c r="CD118" s="14">
        <f t="shared" si="192"/>
        <v>1.1803910505468662</v>
      </c>
      <c r="CE118" s="14">
        <f t="shared" si="192"/>
        <v>1.1905923655464232</v>
      </c>
    </row>
    <row r="119" spans="1:83" x14ac:dyDescent="0.3">
      <c r="A119" s="8" t="s">
        <v>5</v>
      </c>
      <c r="B119" s="8">
        <v>51450</v>
      </c>
      <c r="C119" s="34">
        <v>89.664607142857093</v>
      </c>
      <c r="D119" s="34">
        <v>78.288796992481196</v>
      </c>
      <c r="E119" s="34">
        <v>61.130017793594298</v>
      </c>
      <c r="F119" s="34">
        <v>52.113598553345298</v>
      </c>
      <c r="G119" s="34">
        <v>64.197836065573696</v>
      </c>
      <c r="H119" s="34">
        <v>69.491698670605601</v>
      </c>
      <c r="I119" s="34">
        <v>76.3041798107255</v>
      </c>
      <c r="J119" s="34">
        <v>58.322494481236198</v>
      </c>
      <c r="K119" s="34">
        <v>55.980128617363299</v>
      </c>
      <c r="L119" s="34">
        <v>50.865657439446302</v>
      </c>
      <c r="M119" s="34">
        <v>48.179395161290302</v>
      </c>
      <c r="N119" s="34">
        <v>49.283172205437999</v>
      </c>
      <c r="O119" s="10">
        <v>46.349667774086299</v>
      </c>
      <c r="P119" s="10">
        <v>49.515884861407201</v>
      </c>
      <c r="Q119" s="10">
        <v>33.196931034482702</v>
      </c>
      <c r="R119" s="10">
        <v>27.707481751824801</v>
      </c>
      <c r="S119" s="10">
        <v>39.9885326086956</v>
      </c>
      <c r="T119" s="10">
        <v>66.002135523613902</v>
      </c>
      <c r="U119" s="10">
        <v>80.454628571428501</v>
      </c>
      <c r="V119" s="10">
        <v>47.846657303370698</v>
      </c>
      <c r="W119" s="10">
        <v>43.727526881720401</v>
      </c>
      <c r="X119" s="10">
        <v>63.0659297218155</v>
      </c>
      <c r="Y119" s="10">
        <v>57.128141993957698</v>
      </c>
      <c r="Z119" s="10">
        <v>53.491176470588201</v>
      </c>
      <c r="AA119" s="9">
        <v>64.108793103448207</v>
      </c>
      <c r="AB119" s="9">
        <v>72.327347767253002</v>
      </c>
      <c r="AC119" s="9">
        <v>70.433146233382502</v>
      </c>
      <c r="AD119" s="9">
        <v>86.043173843700103</v>
      </c>
      <c r="AE119" s="9">
        <v>128.947399577167</v>
      </c>
      <c r="AF119" s="9">
        <v>146.98675724637599</v>
      </c>
      <c r="AG119" s="9">
        <v>175.64520947176601</v>
      </c>
      <c r="AH119" s="9">
        <v>167.773289473684</v>
      </c>
      <c r="AI119" s="9">
        <v>98.190838323353205</v>
      </c>
      <c r="AJ119" s="9">
        <v>73.757015503875905</v>
      </c>
      <c r="AK119" s="9">
        <v>67.104155597722894</v>
      </c>
      <c r="AL119" s="9">
        <v>69.3644300518134</v>
      </c>
      <c r="AM119" s="11"/>
      <c r="AN119" s="8" t="str">
        <f t="shared" si="184"/>
        <v>COSTA RICA</v>
      </c>
      <c r="AO119" s="8">
        <f t="shared" si="124"/>
        <v>51450</v>
      </c>
      <c r="AP119" s="12">
        <f t="shared" si="125"/>
        <v>89.85</v>
      </c>
      <c r="AQ119" s="12">
        <f t="shared" si="126"/>
        <v>98.98</v>
      </c>
      <c r="AR119" s="12">
        <f t="shared" si="127"/>
        <v>103.74</v>
      </c>
      <c r="AS119" s="12">
        <f t="shared" si="128"/>
        <v>142.54</v>
      </c>
      <c r="AT119" s="12">
        <f t="shared" si="129"/>
        <v>211.95</v>
      </c>
      <c r="AU119" s="12">
        <f t="shared" si="130"/>
        <v>212.04</v>
      </c>
      <c r="AV119" s="12">
        <f t="shared" si="131"/>
        <v>254.29</v>
      </c>
      <c r="AW119" s="12">
        <f t="shared" si="132"/>
        <v>280.08</v>
      </c>
      <c r="AX119" s="12">
        <f t="shared" si="133"/>
        <v>141.53</v>
      </c>
      <c r="AY119" s="12">
        <f t="shared" si="134"/>
        <v>106.85</v>
      </c>
      <c r="AZ119" s="12">
        <f t="shared" si="135"/>
        <v>96.16</v>
      </c>
      <c r="BA119" s="12">
        <f t="shared" si="136"/>
        <v>96.89</v>
      </c>
      <c r="BC119" s="8" t="str">
        <f t="shared" si="188"/>
        <v>COSTA RICA</v>
      </c>
      <c r="BD119" s="8">
        <f t="shared" si="188"/>
        <v>51450</v>
      </c>
      <c r="BE119" s="14">
        <f t="shared" si="189"/>
        <v>7.7477655988853214E-2</v>
      </c>
      <c r="BF119" s="14">
        <f t="shared" si="190"/>
        <v>7.7481125473040466E-2</v>
      </c>
      <c r="BG119" s="14">
        <f t="shared" si="187"/>
        <v>6.3786879204559249E-2</v>
      </c>
      <c r="BH119" s="14">
        <f t="shared" si="187"/>
        <v>6.4214354451554045E-2</v>
      </c>
      <c r="BI119" s="14">
        <f t="shared" si="187"/>
        <v>9.0257750266597506E-2</v>
      </c>
      <c r="BJ119" s="14">
        <f t="shared" si="187"/>
        <v>0.10936237538059419</v>
      </c>
      <c r="BK119" s="14">
        <f t="shared" si="187"/>
        <v>0.12869023246222885</v>
      </c>
      <c r="BL119" s="14">
        <f t="shared" si="186"/>
        <v>0.10605683010213407</v>
      </c>
      <c r="BM119" s="14">
        <f t="shared" si="186"/>
        <v>7.6616411974678639E-2</v>
      </c>
      <c r="BN119" s="14">
        <f t="shared" si="186"/>
        <v>7.266365209250325E-2</v>
      </c>
      <c r="BO119" s="14">
        <f t="shared" si="186"/>
        <v>6.6749195641001333E-2</v>
      </c>
      <c r="BP119" s="14">
        <f t="shared" si="186"/>
        <v>6.6643536962255209E-2</v>
      </c>
      <c r="BR119" s="8" t="str">
        <f t="shared" si="191"/>
        <v>COSTA RICA</v>
      </c>
      <c r="BS119" s="8">
        <f t="shared" si="191"/>
        <v>51450</v>
      </c>
      <c r="BT119" s="14">
        <f t="shared" si="193"/>
        <v>0.95003903122610089</v>
      </c>
      <c r="BU119" s="14">
        <f t="shared" si="193"/>
        <v>1.0465835348155812</v>
      </c>
      <c r="BV119" s="14">
        <f t="shared" si="193"/>
        <v>1.3323654648989733</v>
      </c>
      <c r="BW119" s="14">
        <f t="shared" si="192"/>
        <v>1.818543845450511</v>
      </c>
      <c r="BX119" s="14">
        <f t="shared" si="192"/>
        <v>1.923752385491647</v>
      </c>
      <c r="BY119" s="14">
        <f t="shared" si="192"/>
        <v>1.5883922410692517</v>
      </c>
      <c r="BZ119" s="14">
        <f t="shared" si="192"/>
        <v>1.618776002821902</v>
      </c>
      <c r="CA119" s="14">
        <f t="shared" si="192"/>
        <v>2.1634298223661643</v>
      </c>
      <c r="CB119" s="14">
        <f t="shared" si="192"/>
        <v>1.5133206747088166</v>
      </c>
      <c r="CC119" s="14">
        <f t="shared" si="192"/>
        <v>1.204687603171156</v>
      </c>
      <c r="CD119" s="14">
        <f t="shared" si="192"/>
        <v>1.1801816275712738</v>
      </c>
      <c r="CE119" s="14">
        <f t="shared" si="192"/>
        <v>1.191064735117598</v>
      </c>
    </row>
    <row r="120" spans="1:83" x14ac:dyDescent="0.3">
      <c r="A120" s="8" t="s">
        <v>5</v>
      </c>
      <c r="B120" s="8">
        <v>53000</v>
      </c>
      <c r="C120" s="34">
        <v>90.518535714285704</v>
      </c>
      <c r="D120" s="34">
        <v>79.165695488721795</v>
      </c>
      <c r="E120" s="34">
        <v>61.792206405693904</v>
      </c>
      <c r="F120" s="34">
        <v>52.5943580470162</v>
      </c>
      <c r="G120" s="34">
        <v>64.821688524590101</v>
      </c>
      <c r="H120" s="34">
        <v>70.427119645494798</v>
      </c>
      <c r="I120" s="34">
        <v>77.587239747634001</v>
      </c>
      <c r="J120" s="34">
        <v>59.361898454746097</v>
      </c>
      <c r="K120" s="34">
        <v>56.771784565916299</v>
      </c>
      <c r="L120" s="34">
        <v>51.344463667820001</v>
      </c>
      <c r="M120" s="34">
        <v>48.5931048387096</v>
      </c>
      <c r="N120" s="34">
        <v>49.752447129909299</v>
      </c>
      <c r="O120" s="10">
        <v>46.846544850498297</v>
      </c>
      <c r="P120" s="10">
        <v>50.075991471215303</v>
      </c>
      <c r="Q120" s="10">
        <v>33.595258620689599</v>
      </c>
      <c r="R120" s="10">
        <v>28.026058394160501</v>
      </c>
      <c r="S120" s="10">
        <v>40.451721014492698</v>
      </c>
      <c r="T120" s="10">
        <v>66.909815195071801</v>
      </c>
      <c r="U120" s="10">
        <v>81.721980952380903</v>
      </c>
      <c r="V120" s="10">
        <v>48.361025280898801</v>
      </c>
      <c r="W120" s="10">
        <v>44.305846774193498</v>
      </c>
      <c r="X120" s="10">
        <v>63.8039824304538</v>
      </c>
      <c r="Y120" s="10">
        <v>57.8109516616314</v>
      </c>
      <c r="Z120" s="10">
        <v>53.932588235294098</v>
      </c>
      <c r="AA120" s="9">
        <v>64.893724137931002</v>
      </c>
      <c r="AB120" s="9">
        <v>73.116752368064894</v>
      </c>
      <c r="AC120" s="9">
        <v>71.146440177252501</v>
      </c>
      <c r="AD120" s="9">
        <v>86.785869218500693</v>
      </c>
      <c r="AE120" s="9">
        <v>130.58065539111999</v>
      </c>
      <c r="AF120" s="9">
        <v>148.99188405797099</v>
      </c>
      <c r="AG120" s="9">
        <v>178.02657559198499</v>
      </c>
      <c r="AH120" s="9">
        <v>170.22040935672501</v>
      </c>
      <c r="AI120" s="9">
        <v>99.201541916167599</v>
      </c>
      <c r="AJ120" s="9">
        <v>74.3986627906976</v>
      </c>
      <c r="AK120" s="9">
        <v>67.620967741935402</v>
      </c>
      <c r="AL120" s="9">
        <v>70.086191709844499</v>
      </c>
      <c r="AM120" s="11"/>
      <c r="AN120" s="8" t="str">
        <f t="shared" si="184"/>
        <v>COSTA RICA</v>
      </c>
      <c r="AO120" s="8">
        <f t="shared" si="124"/>
        <v>53000</v>
      </c>
      <c r="AP120" s="12">
        <f t="shared" si="125"/>
        <v>90.93</v>
      </c>
      <c r="AQ120" s="12">
        <f t="shared" si="126"/>
        <v>100.05</v>
      </c>
      <c r="AR120" s="12">
        <f t="shared" si="127"/>
        <v>104.72</v>
      </c>
      <c r="AS120" s="12">
        <f t="shared" si="128"/>
        <v>143.55000000000001</v>
      </c>
      <c r="AT120" s="12">
        <f t="shared" si="129"/>
        <v>214.66</v>
      </c>
      <c r="AU120" s="12">
        <f t="shared" si="130"/>
        <v>214.91</v>
      </c>
      <c r="AV120" s="12">
        <f t="shared" si="131"/>
        <v>257.58</v>
      </c>
      <c r="AW120" s="12">
        <f t="shared" si="132"/>
        <v>284.64</v>
      </c>
      <c r="AX120" s="12">
        <f t="shared" si="133"/>
        <v>142.88</v>
      </c>
      <c r="AY120" s="12">
        <f t="shared" si="134"/>
        <v>107.87</v>
      </c>
      <c r="AZ120" s="12">
        <f t="shared" si="135"/>
        <v>97.01</v>
      </c>
      <c r="BA120" s="12">
        <f t="shared" si="136"/>
        <v>97.86</v>
      </c>
      <c r="BC120" s="8" t="str">
        <f t="shared" si="188"/>
        <v>COSTA RICA</v>
      </c>
      <c r="BD120" s="8">
        <f t="shared" si="188"/>
        <v>53000</v>
      </c>
      <c r="BE120" s="14">
        <f t="shared" si="189"/>
        <v>7.7385811112982442E-2</v>
      </c>
      <c r="BF120" s="14">
        <f t="shared" si="190"/>
        <v>7.7423932105065374E-2</v>
      </c>
      <c r="BG120" s="14">
        <f t="shared" si="187"/>
        <v>6.3717183293642329E-2</v>
      </c>
      <c r="BH120" s="14">
        <f t="shared" si="187"/>
        <v>6.405096292459142E-2</v>
      </c>
      <c r="BI120" s="14">
        <f t="shared" si="187"/>
        <v>9.0239622179833681E-2</v>
      </c>
      <c r="BJ120" s="14">
        <f t="shared" si="187"/>
        <v>0.10955166044837283</v>
      </c>
      <c r="BK120" s="14">
        <f t="shared" si="187"/>
        <v>0.12906733158969277</v>
      </c>
      <c r="BL120" s="14">
        <f t="shared" si="186"/>
        <v>0.10634330755792398</v>
      </c>
      <c r="BM120" s="14">
        <f t="shared" si="186"/>
        <v>7.6628388535446151E-2</v>
      </c>
      <c r="BN120" s="14">
        <f t="shared" si="186"/>
        <v>7.2522216212310878E-2</v>
      </c>
      <c r="BO120" s="14">
        <f t="shared" si="186"/>
        <v>6.6583344417263921E-2</v>
      </c>
      <c r="BP120" s="14">
        <f t="shared" si="186"/>
        <v>6.6486239622874255E-2</v>
      </c>
      <c r="BR120" s="8" t="str">
        <f t="shared" si="191"/>
        <v>COSTA RICA</v>
      </c>
      <c r="BS120" s="8">
        <f t="shared" si="191"/>
        <v>53000</v>
      </c>
      <c r="BT120" s="14">
        <f t="shared" si="193"/>
        <v>0.95138786489849181</v>
      </c>
      <c r="BU120" s="14">
        <f t="shared" si="193"/>
        <v>1.0463312598157706</v>
      </c>
      <c r="BV120" s="14">
        <f t="shared" si="193"/>
        <v>1.3307167903188861</v>
      </c>
      <c r="BW120" s="14">
        <f t="shared" si="192"/>
        <v>1.8147426997255423</v>
      </c>
      <c r="BX120" s="14">
        <f t="shared" si="192"/>
        <v>1.9260539435158388</v>
      </c>
      <c r="BY120" s="14">
        <f t="shared" si="192"/>
        <v>1.5884071496978285</v>
      </c>
      <c r="BZ120" s="14">
        <f t="shared" si="192"/>
        <v>1.6158666326719133</v>
      </c>
      <c r="CA120" s="14">
        <f t="shared" si="192"/>
        <v>2.1672331012155723</v>
      </c>
      <c r="CB120" s="14">
        <f t="shared" si="192"/>
        <v>1.5097185689658124</v>
      </c>
      <c r="CC120" s="14">
        <f t="shared" si="192"/>
        <v>1.2043578689406385</v>
      </c>
      <c r="CD120" s="14">
        <f t="shared" si="192"/>
        <v>1.1796929262364417</v>
      </c>
      <c r="CE120" s="14">
        <f t="shared" si="192"/>
        <v>1.1917667565483792</v>
      </c>
    </row>
    <row r="121" spans="1:83" x14ac:dyDescent="0.3">
      <c r="A121" s="8" t="s">
        <v>5</v>
      </c>
      <c r="B121" s="8">
        <v>53050</v>
      </c>
      <c r="C121" s="34">
        <v>90.319821428571402</v>
      </c>
      <c r="D121" s="34">
        <v>79.003383458646596</v>
      </c>
      <c r="E121" s="34">
        <v>61.669448398576499</v>
      </c>
      <c r="F121" s="34">
        <v>52.493291139240498</v>
      </c>
      <c r="G121" s="34">
        <v>64.689606557377004</v>
      </c>
      <c r="H121" s="34">
        <v>70.271299852289502</v>
      </c>
      <c r="I121" s="34">
        <v>77.408517350157695</v>
      </c>
      <c r="J121" s="34">
        <v>59.219161147902803</v>
      </c>
      <c r="K121" s="34">
        <v>56.648938906752399</v>
      </c>
      <c r="L121" s="34">
        <v>51.239584775086499</v>
      </c>
      <c r="M121" s="34">
        <v>48.499932795698903</v>
      </c>
      <c r="N121" s="34">
        <v>49.6582326283987</v>
      </c>
      <c r="O121" s="10">
        <v>46.749401993355399</v>
      </c>
      <c r="P121" s="10">
        <v>49.974669509594797</v>
      </c>
      <c r="Q121" s="10">
        <v>33.523103448275798</v>
      </c>
      <c r="R121" s="10">
        <v>27.971131386861298</v>
      </c>
      <c r="S121" s="10">
        <v>40.371539855072399</v>
      </c>
      <c r="T121" s="10">
        <v>66.7668993839835</v>
      </c>
      <c r="U121" s="10">
        <v>81.552571428571397</v>
      </c>
      <c r="V121" s="10">
        <v>48.261432584269599</v>
      </c>
      <c r="W121" s="10">
        <v>44.211827956989197</v>
      </c>
      <c r="X121" s="10">
        <v>63.6707906295754</v>
      </c>
      <c r="Y121" s="10">
        <v>57.686344410876103</v>
      </c>
      <c r="Z121" s="10">
        <v>53.821364705882303</v>
      </c>
      <c r="AA121" s="9">
        <v>64.742517241379304</v>
      </c>
      <c r="AB121" s="9">
        <v>72.930365358592596</v>
      </c>
      <c r="AC121" s="9">
        <v>70.997784342688306</v>
      </c>
      <c r="AD121" s="9">
        <v>86.609489633173794</v>
      </c>
      <c r="AE121" s="9">
        <v>130.32384778012599</v>
      </c>
      <c r="AF121" s="9">
        <v>148.69005434782599</v>
      </c>
      <c r="AG121" s="9">
        <v>177.66107468123801</v>
      </c>
      <c r="AH121" s="9">
        <v>169.83540935672499</v>
      </c>
      <c r="AI121" s="9">
        <v>98.987335329341306</v>
      </c>
      <c r="AJ121" s="9">
        <v>74.236472868217007</v>
      </c>
      <c r="AK121" s="9">
        <v>67.482163187855704</v>
      </c>
      <c r="AL121" s="9">
        <v>69.926813471502498</v>
      </c>
      <c r="AM121" s="11"/>
      <c r="AN121" s="8" t="str">
        <f t="shared" si="184"/>
        <v>COSTA RICA</v>
      </c>
      <c r="AO121" s="8">
        <f t="shared" si="124"/>
        <v>53050</v>
      </c>
      <c r="AP121" s="12">
        <f t="shared" si="125"/>
        <v>90.71</v>
      </c>
      <c r="AQ121" s="12">
        <f t="shared" si="126"/>
        <v>99.79</v>
      </c>
      <c r="AR121" s="12">
        <f t="shared" si="127"/>
        <v>104.5</v>
      </c>
      <c r="AS121" s="12">
        <f t="shared" si="128"/>
        <v>143.26</v>
      </c>
      <c r="AT121" s="12">
        <f t="shared" si="129"/>
        <v>214.23</v>
      </c>
      <c r="AU121" s="12">
        <f t="shared" si="130"/>
        <v>214.48</v>
      </c>
      <c r="AV121" s="12">
        <f t="shared" si="131"/>
        <v>257.05</v>
      </c>
      <c r="AW121" s="12">
        <f t="shared" si="132"/>
        <v>283.95999999999998</v>
      </c>
      <c r="AX121" s="12">
        <f t="shared" si="133"/>
        <v>142.56</v>
      </c>
      <c r="AY121" s="12">
        <f t="shared" si="134"/>
        <v>107.63</v>
      </c>
      <c r="AZ121" s="12">
        <f t="shared" si="135"/>
        <v>96.8</v>
      </c>
      <c r="BA121" s="12">
        <f t="shared" si="136"/>
        <v>97.63</v>
      </c>
      <c r="BC121" s="8" t="str">
        <f t="shared" si="188"/>
        <v>COSTA RICA</v>
      </c>
      <c r="BD121" s="8">
        <f t="shared" si="188"/>
        <v>53050</v>
      </c>
      <c r="BE121" s="14">
        <f t="shared" si="189"/>
        <v>7.7378668585355539E-2</v>
      </c>
      <c r="BF121" s="14">
        <f t="shared" si="190"/>
        <v>7.7415736740365462E-2</v>
      </c>
      <c r="BG121" s="14">
        <f t="shared" si="187"/>
        <v>6.3720707743924826E-2</v>
      </c>
      <c r="BH121" s="14">
        <f t="shared" si="187"/>
        <v>6.4059488490314481E-2</v>
      </c>
      <c r="BI121" s="14">
        <f t="shared" si="187"/>
        <v>9.0251327280211097E-2</v>
      </c>
      <c r="BJ121" s="14">
        <f t="shared" si="187"/>
        <v>0.10955394253519948</v>
      </c>
      <c r="BK121" s="14">
        <f t="shared" si="187"/>
        <v>0.1290676882288552</v>
      </c>
      <c r="BL121" s="14">
        <f t="shared" si="186"/>
        <v>0.10632851699263317</v>
      </c>
      <c r="BM121" s="14">
        <f t="shared" si="186"/>
        <v>7.6625770216264336E-2</v>
      </c>
      <c r="BN121" s="14">
        <f t="shared" si="186"/>
        <v>7.2522694855942857E-2</v>
      </c>
      <c r="BO121" s="14">
        <f t="shared" si="186"/>
        <v>6.6587962865034628E-2</v>
      </c>
      <c r="BP121" s="14">
        <f t="shared" si="186"/>
        <v>6.6487495465898924E-2</v>
      </c>
      <c r="BR121" s="8" t="str">
        <f t="shared" si="191"/>
        <v>COSTA RICA</v>
      </c>
      <c r="BS121" s="8">
        <f t="shared" si="191"/>
        <v>53050</v>
      </c>
      <c r="BT121" s="14">
        <f t="shared" si="193"/>
        <v>0.95124143529771987</v>
      </c>
      <c r="BU121" s="14">
        <f t="shared" si="193"/>
        <v>1.0459551439811321</v>
      </c>
      <c r="BV121" s="14">
        <f t="shared" si="193"/>
        <v>1.3307348072289147</v>
      </c>
      <c r="BW121" s="14">
        <f t="shared" si="192"/>
        <v>1.814620024802776</v>
      </c>
      <c r="BX121" s="14">
        <f t="shared" si="192"/>
        <v>1.926096332425562</v>
      </c>
      <c r="BY121" s="14">
        <f t="shared" si="192"/>
        <v>1.5885664769000298</v>
      </c>
      <c r="BZ121" s="14">
        <f t="shared" si="192"/>
        <v>1.616010059049767</v>
      </c>
      <c r="CA121" s="14">
        <f t="shared" si="192"/>
        <v>2.1670170779837385</v>
      </c>
      <c r="CB121" s="14">
        <f t="shared" si="192"/>
        <v>1.5096931104087523</v>
      </c>
      <c r="CC121" s="14">
        <f t="shared" si="192"/>
        <v>1.2042758968172229</v>
      </c>
      <c r="CD121" s="14">
        <f t="shared" si="192"/>
        <v>1.1796112778514412</v>
      </c>
      <c r="CE121" s="14">
        <f t="shared" si="192"/>
        <v>1.1915373197620043</v>
      </c>
    </row>
    <row r="122" spans="1:83" x14ac:dyDescent="0.3">
      <c r="A122" s="8" t="s">
        <v>5</v>
      </c>
      <c r="B122" s="8">
        <v>53200</v>
      </c>
      <c r="C122" s="34">
        <v>89.891928571428494</v>
      </c>
      <c r="D122" s="34">
        <v>78.666484962406003</v>
      </c>
      <c r="E122" s="34">
        <v>61.378131672597803</v>
      </c>
      <c r="F122" s="34">
        <v>52.179059674502703</v>
      </c>
      <c r="G122" s="34">
        <v>64.291590163934401</v>
      </c>
      <c r="H122" s="34">
        <v>69.780709010339706</v>
      </c>
      <c r="I122" s="34">
        <v>76.7365615141955</v>
      </c>
      <c r="J122" s="34">
        <v>58.726048565121403</v>
      </c>
      <c r="K122" s="34">
        <v>56.332282958199301</v>
      </c>
      <c r="L122" s="34">
        <v>51.011539792387502</v>
      </c>
      <c r="M122" s="34">
        <v>48.253252688171997</v>
      </c>
      <c r="N122" s="34">
        <v>49.440543806646502</v>
      </c>
      <c r="O122" s="10">
        <v>46.546112956810603</v>
      </c>
      <c r="P122" s="10">
        <v>49.747270788912502</v>
      </c>
      <c r="Q122" s="10">
        <v>33.362017241379299</v>
      </c>
      <c r="R122" s="10">
        <v>27.812755474452501</v>
      </c>
      <c r="S122" s="10">
        <v>40.113460144927501</v>
      </c>
      <c r="T122" s="10">
        <v>66.275338809034906</v>
      </c>
      <c r="U122" s="10">
        <v>80.906057142857094</v>
      </c>
      <c r="V122" s="10">
        <v>48.019676966292103</v>
      </c>
      <c r="W122" s="10">
        <v>44.510873124147302</v>
      </c>
      <c r="X122" s="10">
        <v>63.394231332357201</v>
      </c>
      <c r="Y122" s="10">
        <v>57.439320241691803</v>
      </c>
      <c r="Z122" s="10">
        <v>53.606376470588202</v>
      </c>
      <c r="AA122" s="9">
        <v>64.400034482758599</v>
      </c>
      <c r="AB122" s="9">
        <v>72.621285520974197</v>
      </c>
      <c r="AC122" s="9">
        <v>70.679025110782803</v>
      </c>
      <c r="AD122" s="9">
        <v>86.110797448165798</v>
      </c>
      <c r="AE122" s="9">
        <v>129.189429175475</v>
      </c>
      <c r="AF122" s="9">
        <v>147.23306159420201</v>
      </c>
      <c r="AG122" s="9">
        <v>175.80081967213101</v>
      </c>
      <c r="AH122" s="9">
        <v>168.60245614035</v>
      </c>
      <c r="AI122" s="9">
        <v>98.611796407185594</v>
      </c>
      <c r="AJ122" s="9">
        <v>73.938759689922406</v>
      </c>
      <c r="AK122" s="9">
        <v>67.159810246679299</v>
      </c>
      <c r="AL122" s="9">
        <v>69.598626943005101</v>
      </c>
      <c r="AM122" s="11"/>
      <c r="AN122" s="8" t="str">
        <f t="shared" si="184"/>
        <v>COSTA RICA</v>
      </c>
      <c r="AO122" s="8">
        <f t="shared" si="124"/>
        <v>53200</v>
      </c>
      <c r="AP122" s="12">
        <f t="shared" si="125"/>
        <v>90.14</v>
      </c>
      <c r="AQ122" s="12">
        <f t="shared" si="126"/>
        <v>99.29</v>
      </c>
      <c r="AR122" s="12">
        <f t="shared" si="127"/>
        <v>103.95</v>
      </c>
      <c r="AS122" s="12">
        <f t="shared" si="128"/>
        <v>142.30000000000001</v>
      </c>
      <c r="AT122" s="12">
        <f t="shared" si="129"/>
        <v>212</v>
      </c>
      <c r="AU122" s="12">
        <f t="shared" si="130"/>
        <v>212.08</v>
      </c>
      <c r="AV122" s="12">
        <f t="shared" si="131"/>
        <v>254.03</v>
      </c>
      <c r="AW122" s="12">
        <f t="shared" si="132"/>
        <v>281.37</v>
      </c>
      <c r="AX122" s="12">
        <f t="shared" si="133"/>
        <v>141.51</v>
      </c>
      <c r="AY122" s="12">
        <f t="shared" si="134"/>
        <v>107.11</v>
      </c>
      <c r="AZ122" s="12">
        <f t="shared" si="135"/>
        <v>96.28</v>
      </c>
      <c r="BA122" s="12">
        <f t="shared" si="136"/>
        <v>97.1</v>
      </c>
      <c r="BC122" s="8" t="str">
        <f t="shared" si="188"/>
        <v>COSTA RICA</v>
      </c>
      <c r="BD122" s="8">
        <f t="shared" si="188"/>
        <v>53200</v>
      </c>
      <c r="BE122" s="14">
        <f t="shared" si="189"/>
        <v>7.7472840543471921E-2</v>
      </c>
      <c r="BF122" s="14">
        <f t="shared" si="190"/>
        <v>7.7548819454363677E-2</v>
      </c>
      <c r="BG122" s="14">
        <f t="shared" si="187"/>
        <v>6.3810077982181496E-2</v>
      </c>
      <c r="BH122" s="14">
        <f t="shared" si="187"/>
        <v>6.4073712889413367E-2</v>
      </c>
      <c r="BI122" s="14">
        <f t="shared" si="187"/>
        <v>9.0108550232946713E-2</v>
      </c>
      <c r="BJ122" s="14">
        <f t="shared" si="187"/>
        <v>0.10927814305539546</v>
      </c>
      <c r="BK122" s="14">
        <f t="shared" si="187"/>
        <v>0.12862506373805968</v>
      </c>
      <c r="BL122" s="14">
        <f t="shared" si="187"/>
        <v>0.10621494786388691</v>
      </c>
      <c r="BM122" s="14">
        <f t="shared" si="187"/>
        <v>7.6939303725361036E-2</v>
      </c>
      <c r="BN122" s="14">
        <f t="shared" si="187"/>
        <v>7.2653483307820163E-2</v>
      </c>
      <c r="BO122" s="14">
        <f t="shared" si="187"/>
        <v>6.6677421858304067E-2</v>
      </c>
      <c r="BP122" s="14">
        <f t="shared" si="187"/>
        <v>6.6597635348795467E-2</v>
      </c>
      <c r="BR122" s="8" t="str">
        <f t="shared" si="191"/>
        <v>COSTA RICA</v>
      </c>
      <c r="BS122" s="8">
        <f t="shared" si="191"/>
        <v>53200</v>
      </c>
      <c r="BT122" s="14">
        <f t="shared" si="193"/>
        <v>0.95068786208777545</v>
      </c>
      <c r="BU122" s="14">
        <f t="shared" si="193"/>
        <v>1.0460932181666149</v>
      </c>
      <c r="BV122" s="14">
        <f t="shared" si="193"/>
        <v>1.3310483137292932</v>
      </c>
      <c r="BW122" s="14">
        <f t="shared" si="192"/>
        <v>1.8145576770701759</v>
      </c>
      <c r="BX122" s="14">
        <f t="shared" si="192"/>
        <v>1.9222653067245121</v>
      </c>
      <c r="BY122" s="14">
        <f t="shared" si="192"/>
        <v>1.5856510358920695</v>
      </c>
      <c r="BZ122" s="14">
        <f t="shared" si="192"/>
        <v>1.6136178921601259</v>
      </c>
      <c r="CA122" s="14">
        <f t="shared" si="192"/>
        <v>2.1644006991398497</v>
      </c>
      <c r="CB122" s="14">
        <f t="shared" si="192"/>
        <v>1.5028013382202456</v>
      </c>
      <c r="CC122" s="14">
        <f t="shared" si="192"/>
        <v>1.2045377820533136</v>
      </c>
      <c r="CD122" s="14">
        <f t="shared" si="192"/>
        <v>1.1798012876620974</v>
      </c>
      <c r="CE122" s="14">
        <f t="shared" si="192"/>
        <v>1.1912934171732354</v>
      </c>
    </row>
    <row r="123" spans="1:83" x14ac:dyDescent="0.3">
      <c r="A123" s="8" t="s">
        <v>5</v>
      </c>
      <c r="B123" s="8">
        <v>53204</v>
      </c>
      <c r="C123" s="34">
        <v>90.224142857142795</v>
      </c>
      <c r="D123" s="34">
        <v>78.841710526315694</v>
      </c>
      <c r="E123" s="34">
        <v>61.559733096085402</v>
      </c>
      <c r="F123" s="34">
        <v>52.397884267631099</v>
      </c>
      <c r="G123" s="34">
        <v>64.558885245901607</v>
      </c>
      <c r="H123" s="34">
        <v>70.100044313146199</v>
      </c>
      <c r="I123" s="34">
        <v>77.149810725552001</v>
      </c>
      <c r="J123" s="34">
        <v>59.070132450331101</v>
      </c>
      <c r="K123" s="34">
        <v>56.563456591639799</v>
      </c>
      <c r="L123" s="34">
        <v>51.119186851210998</v>
      </c>
      <c r="M123" s="34">
        <v>48.383279569892402</v>
      </c>
      <c r="N123" s="34">
        <v>49.565392749244701</v>
      </c>
      <c r="O123" s="10">
        <v>46.630066445182699</v>
      </c>
      <c r="P123" s="10">
        <v>49.775543710021303</v>
      </c>
      <c r="Q123" s="10">
        <v>33.4285</v>
      </c>
      <c r="R123" s="10">
        <v>27.881204379562</v>
      </c>
      <c r="S123" s="10">
        <v>40.234673913043402</v>
      </c>
      <c r="T123" s="10">
        <v>66.535297741273098</v>
      </c>
      <c r="U123" s="10">
        <v>81.286590476190398</v>
      </c>
      <c r="V123" s="10">
        <v>48.1942415730337</v>
      </c>
      <c r="W123" s="10">
        <v>44.1563709677419</v>
      </c>
      <c r="X123" s="10">
        <v>63.578008784772997</v>
      </c>
      <c r="Y123" s="10">
        <v>57.581782477341299</v>
      </c>
      <c r="Z123" s="10">
        <v>53.672964705882301</v>
      </c>
      <c r="AA123" s="9">
        <v>64.408206896551704</v>
      </c>
      <c r="AB123" s="9">
        <v>72.713612990527693</v>
      </c>
      <c r="AC123" s="9">
        <v>70.859187592319003</v>
      </c>
      <c r="AD123" s="9">
        <v>86.351403508771895</v>
      </c>
      <c r="AE123" s="9">
        <v>129.832050739957</v>
      </c>
      <c r="AF123" s="9">
        <v>148.003188405797</v>
      </c>
      <c r="AG123" s="9">
        <v>176.82183970856099</v>
      </c>
      <c r="AH123" s="9">
        <v>169.381359649122</v>
      </c>
      <c r="AI123" s="9">
        <v>98.938592814371205</v>
      </c>
      <c r="AJ123" s="9">
        <v>74.077906976744103</v>
      </c>
      <c r="AK123" s="9">
        <v>67.210455407969604</v>
      </c>
      <c r="AL123" s="9">
        <v>69.670647668393698</v>
      </c>
      <c r="AM123" s="11"/>
      <c r="AN123" s="8" t="str">
        <f t="shared" si="184"/>
        <v>COSTA RICA</v>
      </c>
      <c r="AO123" s="8">
        <f t="shared" si="124"/>
        <v>53204</v>
      </c>
      <c r="AP123" s="12">
        <f t="shared" si="125"/>
        <v>90.2</v>
      </c>
      <c r="AQ123" s="12">
        <f t="shared" si="126"/>
        <v>99.46</v>
      </c>
      <c r="AR123" s="12">
        <f t="shared" si="127"/>
        <v>104.28</v>
      </c>
      <c r="AS123" s="12">
        <f t="shared" si="128"/>
        <v>142.80000000000001</v>
      </c>
      <c r="AT123" s="12">
        <f t="shared" si="129"/>
        <v>213.3</v>
      </c>
      <c r="AU123" s="12">
        <f t="shared" si="130"/>
        <v>213.3</v>
      </c>
      <c r="AV123" s="12">
        <f t="shared" si="131"/>
        <v>255.62</v>
      </c>
      <c r="AW123" s="12">
        <f t="shared" si="132"/>
        <v>282.89</v>
      </c>
      <c r="AX123" s="12">
        <f t="shared" si="133"/>
        <v>142.44</v>
      </c>
      <c r="AY123" s="12">
        <f t="shared" si="134"/>
        <v>107.37</v>
      </c>
      <c r="AZ123" s="12">
        <f t="shared" si="135"/>
        <v>96.39</v>
      </c>
      <c r="BA123" s="12">
        <f t="shared" si="136"/>
        <v>97.21</v>
      </c>
      <c r="BC123" s="8" t="str">
        <f t="shared" si="188"/>
        <v>COSTA RICA</v>
      </c>
      <c r="BD123" s="8">
        <f t="shared" si="188"/>
        <v>53204</v>
      </c>
      <c r="BE123" s="14">
        <f t="shared" si="189"/>
        <v>7.7386079741123992E-2</v>
      </c>
      <c r="BF123" s="14">
        <f t="shared" si="190"/>
        <v>7.7412399392901246E-2</v>
      </c>
      <c r="BG123" s="14">
        <f t="shared" ref="BG123:BP134" si="194">(+E123+Q123+AC123)/(SUM($C123:$N123)+SUM($O123:$Z123)+SUM($AA123:$AL123))</f>
        <v>6.3768894186237032E-2</v>
      </c>
      <c r="BH123" s="14">
        <f t="shared" si="194"/>
        <v>6.4069987814029727E-2</v>
      </c>
      <c r="BI123" s="14">
        <f t="shared" si="194"/>
        <v>9.0214340560259926E-2</v>
      </c>
      <c r="BJ123" s="14">
        <f t="shared" si="194"/>
        <v>0.10944447767050873</v>
      </c>
      <c r="BK123" s="14">
        <f t="shared" si="194"/>
        <v>0.12890792754528418</v>
      </c>
      <c r="BL123" s="14">
        <f t="shared" si="194"/>
        <v>0.1063712202722738</v>
      </c>
      <c r="BM123" s="14">
        <f t="shared" si="194"/>
        <v>7.6769337921305816E-2</v>
      </c>
      <c r="BN123" s="14">
        <f t="shared" si="194"/>
        <v>7.2584665432477005E-2</v>
      </c>
      <c r="BO123" s="14">
        <f t="shared" si="194"/>
        <v>6.6586572178266121E-2</v>
      </c>
      <c r="BP123" s="14">
        <f t="shared" si="194"/>
        <v>6.6484097285332291E-2</v>
      </c>
      <c r="BR123" s="8" t="str">
        <f t="shared" si="191"/>
        <v>COSTA RICA</v>
      </c>
      <c r="BS123" s="8">
        <f t="shared" si="191"/>
        <v>53204</v>
      </c>
      <c r="BT123" s="14">
        <f t="shared" si="193"/>
        <v>0.94904194010813836</v>
      </c>
      <c r="BU123" s="14">
        <f t="shared" si="193"/>
        <v>1.0460826335791231</v>
      </c>
      <c r="BV123" s="14">
        <f t="shared" si="193"/>
        <v>1.3313746187901618</v>
      </c>
      <c r="BW123" s="14">
        <f t="shared" si="192"/>
        <v>1.8146121913846684</v>
      </c>
      <c r="BX123" s="14">
        <f t="shared" si="192"/>
        <v>1.9250470682365146</v>
      </c>
      <c r="BY123" s="14">
        <f t="shared" si="192"/>
        <v>1.5867894351444651</v>
      </c>
      <c r="BZ123" s="14">
        <f t="shared" si="192"/>
        <v>1.6144546283587311</v>
      </c>
      <c r="CA123" s="14">
        <f t="shared" si="192"/>
        <v>2.1652188497823426</v>
      </c>
      <c r="CB123" s="14">
        <f t="shared" si="192"/>
        <v>1.5106466592394816</v>
      </c>
      <c r="CC123" s="14">
        <f t="shared" si="192"/>
        <v>1.2044354470620373</v>
      </c>
      <c r="CD123" s="14">
        <f t="shared" si="192"/>
        <v>1.1786673695390619</v>
      </c>
      <c r="CE123" s="14">
        <f t="shared" si="192"/>
        <v>1.1904651326818543</v>
      </c>
    </row>
    <row r="124" spans="1:83" x14ac:dyDescent="0.3">
      <c r="A124" s="8" t="s">
        <v>5</v>
      </c>
      <c r="B124" s="8">
        <v>53854</v>
      </c>
      <c r="C124" s="34">
        <v>89.049678571428501</v>
      </c>
      <c r="D124" s="34">
        <v>77.992274436090199</v>
      </c>
      <c r="E124" s="34">
        <v>61.033736654804201</v>
      </c>
      <c r="F124" s="34">
        <v>52.248969258589497</v>
      </c>
      <c r="G124" s="34">
        <v>64.338327868852403</v>
      </c>
      <c r="H124" s="34">
        <v>70.070768094534699</v>
      </c>
      <c r="I124" s="34">
        <v>77.657902208201804</v>
      </c>
      <c r="J124" s="34">
        <v>59.3373068432671</v>
      </c>
      <c r="K124" s="34">
        <v>56.305900321543398</v>
      </c>
      <c r="L124" s="34">
        <v>50.610674740484399</v>
      </c>
      <c r="M124" s="34">
        <v>47.994112903225798</v>
      </c>
      <c r="N124" s="34">
        <v>48.964652567975797</v>
      </c>
      <c r="O124" s="10">
        <v>45.962425249169399</v>
      </c>
      <c r="P124" s="10">
        <v>49.187889125799501</v>
      </c>
      <c r="Q124" s="10">
        <v>33.170173310225302</v>
      </c>
      <c r="R124" s="10">
        <v>27.731824817518199</v>
      </c>
      <c r="S124" s="10">
        <v>40.142789855072401</v>
      </c>
      <c r="T124" s="10">
        <v>66.434209445585196</v>
      </c>
      <c r="U124" s="10">
        <v>81.398304761904697</v>
      </c>
      <c r="V124" s="10">
        <v>47.674915730336998</v>
      </c>
      <c r="W124" s="10">
        <v>43.6125403225806</v>
      </c>
      <c r="X124" s="10">
        <v>62.7113323572474</v>
      </c>
      <c r="Y124" s="10">
        <v>56.858957703927402</v>
      </c>
      <c r="Z124" s="10">
        <v>52.847058823529402</v>
      </c>
      <c r="AA124" s="9">
        <v>63.933241379310303</v>
      </c>
      <c r="AB124" s="9">
        <v>71.864627875507395</v>
      </c>
      <c r="AC124" s="9">
        <v>69.985937961595198</v>
      </c>
      <c r="AD124" s="9">
        <v>85.702128000000002</v>
      </c>
      <c r="AE124" s="9">
        <v>130.40107822410101</v>
      </c>
      <c r="AF124" s="9">
        <v>149.04079710144899</v>
      </c>
      <c r="AG124" s="9">
        <v>178.06683060109199</v>
      </c>
      <c r="AH124" s="9">
        <v>168.56001461988299</v>
      </c>
      <c r="AI124" s="9">
        <v>97.157529940119701</v>
      </c>
      <c r="AJ124" s="9">
        <v>72.872945736434104</v>
      </c>
      <c r="AK124" s="9">
        <v>66.572447817836803</v>
      </c>
      <c r="AL124" s="9">
        <v>68.952772020725305</v>
      </c>
      <c r="AM124" s="11"/>
      <c r="AN124" s="8" t="str">
        <f t="shared" ref="AN124" si="195">+A124</f>
        <v>COSTA RICA</v>
      </c>
      <c r="AO124" s="8">
        <f t="shared" ref="AO124" si="196">+B124</f>
        <v>53854</v>
      </c>
      <c r="AP124" s="12">
        <f t="shared" ref="AP124" si="197">TRUNC(+SUM($AA124:$AL124)*((+C124+O124+AA124)/(SUM($C124:$N124)+SUM($O124:$Z124)+SUM($AA124:$AL124)))*(1+0.5*((+O124-C124)/C124 +(AA124-O124)/O124)),2)</f>
        <v>89.71</v>
      </c>
      <c r="AQ124" s="12">
        <f t="shared" ref="AQ124" si="198">TRUNC(+SUM($AA124:$AL124)*((+D124+P124+AB124)/(SUM($C124:$N124)+SUM($O124:$Z124)+SUM($AA124:$AL124)))*(1+0.5*((+P124-D124)/D124 +(AB124-P124)/P124)),2)</f>
        <v>98.44</v>
      </c>
      <c r="AR124" s="12">
        <f t="shared" ref="AR124" si="199">TRUNC(+SUM($AA124:$AL124)*((+E124+Q124+AC124)/(SUM($C124:$N124)+SUM($O124:$Z124)+SUM($AA124:$AL124)))*(1+0.5*((+Q124-E124)/E124 +(AC124-Q124)/Q124)),2)</f>
        <v>103</v>
      </c>
      <c r="AS124" s="12">
        <f t="shared" ref="AS124" si="200">TRUNC(+SUM($AA124:$AL124)*((+F124+R124+AD124)/(SUM($C124:$N124)+SUM($O124:$Z124)+SUM($AA124:$AL124)))*(1+0.5*((+R124-F124)/F124 +(AD124-R124)/R124)),2)</f>
        <v>141.85</v>
      </c>
      <c r="AT124" s="12">
        <f t="shared" ref="AT124" si="201">TRUNC(+SUM($AA124:$AL124)*((+G124+S124+AE124)/(SUM($C124:$N124)+SUM($O124:$Z124)+SUM($AA124:$AL124)))*(1+0.5*((+S124-G124)/G124 +(AE124-S124)/S124)),2)</f>
        <v>215.05</v>
      </c>
      <c r="AU124" s="12">
        <f t="shared" ref="AU124" si="202">TRUNC(+SUM($AA124:$AL124)*((+H124+T124+AF124)/(SUM($C124:$N124)+SUM($O124:$Z124)+SUM($AA124:$AL124)))*(1+0.5*((+T124-H124)/H124 +(AF124-T124)/T124)),2)</f>
        <v>215.48</v>
      </c>
      <c r="AV124" s="12">
        <f t="shared" ref="AV124" si="203">TRUNC(+SUM($AA124:$AL124)*((+I124+U124+AG124)/(SUM($C124:$N124)+SUM($O124:$Z124)+SUM($AA124:$AL124)))*(1+0.5*((+U124-I124)/I124 +(AG124-U124)/U124)),2)</f>
        <v>257.92</v>
      </c>
      <c r="AW124" s="12">
        <f t="shared" ref="AW124" si="204">TRUNC(+SUM($AA124:$AL124)*((+J124+V124+AH124)/(SUM($C124:$N124)+SUM($O124:$Z124)+SUM($AA124:$AL124)))*(1+0.5*((+V124-J124)/J124 +(AH124-V124)/V124)),2)</f>
        <v>282.72000000000003</v>
      </c>
      <c r="AX124" s="12">
        <f t="shared" ref="AX124" si="205">TRUNC(+SUM($AA124:$AL124)*((+K124+W124+AI124)/(SUM($C124:$N124)+SUM($O124:$Z124)+SUM($AA124:$AL124)))*(1+0.5*((+W124-K124)/K124 +(AI124-W124)/W124)),2)</f>
        <v>139.9</v>
      </c>
      <c r="AY124" s="12">
        <f t="shared" ref="AY124" si="206">TRUNC(+SUM($AA124:$AL124)*((+L124+X124+AJ124)/(SUM($C124:$N124)+SUM($O124:$Z124)+SUM($AA124:$AL124)))*(1+0.5*((+X124-L124)/L124 +(AJ124-X124)/X124)),2)</f>
        <v>105.7</v>
      </c>
      <c r="AZ124" s="12">
        <f t="shared" ref="AZ124" si="207">TRUNC(+SUM($AA124:$AL124)*((+M124+Y124+AK124)/(SUM($C124:$N124)+SUM($O124:$Z124)+SUM($AA124:$AL124)))*(1+0.5*((+Y124-M124)/M124 +(AK124-Y124)/Y124)),2)</f>
        <v>95.47</v>
      </c>
      <c r="BA124" s="12">
        <f t="shared" ref="BA124" si="208">TRUNC(+SUM($AA124:$AL124)*((+N124+Z124+AL124)/(SUM($C124:$N124)+SUM($O124:$Z124)+SUM($AA124:$AL124)))*(1+0.5*((+Z124-N124)/N124 +(AL124-Z124)/Z124)),2)</f>
        <v>96.25</v>
      </c>
      <c r="BC124" s="8" t="str">
        <f t="shared" ref="BC124" si="209">+A124</f>
        <v>COSTA RICA</v>
      </c>
      <c r="BD124" s="8">
        <f t="shared" ref="BD124" si="210">+B124</f>
        <v>53854</v>
      </c>
      <c r="BE124" s="14">
        <f t="shared" ref="BE124" si="211">(+C124+O124+AA124)/(SUM($C124:$N124)+SUM($O124:$Z124)+SUM($AA124:$AL124))</f>
        <v>7.691839007641238E-2</v>
      </c>
      <c r="BF124" s="14">
        <f t="shared" ref="BF124" si="212">(+D124+P124+AB124)/(SUM($C124:$N124)+SUM($O124:$Z124)+SUM($AA124:$AL124))</f>
        <v>7.6956839050823497E-2</v>
      </c>
      <c r="BG124" s="14">
        <f t="shared" ref="BG124" si="213">(+E124+Q124+AC124)/(SUM($C124:$N124)+SUM($O124:$Z124)+SUM($AA124:$AL124))</f>
        <v>6.3480845740404759E-2</v>
      </c>
      <c r="BH124" s="14">
        <f t="shared" ref="BH124" si="214">(+F124+R124+AD124)/(SUM($C124:$N124)+SUM($O124:$Z124)+SUM($AA124:$AL124))</f>
        <v>6.4058114134030855E-2</v>
      </c>
      <c r="BI124" s="14">
        <f t="shared" ref="BI124" si="215">(+G124+S124+AE124)/(SUM($C124:$N124)+SUM($O124:$Z124)+SUM($AA124:$AL124))</f>
        <v>9.0812682004599687E-2</v>
      </c>
      <c r="BJ124" s="14">
        <f t="shared" ref="BJ124" si="216">(+H124+T124+AF124)/(SUM($C124:$N124)+SUM($O124:$Z124)+SUM($AA124:$AL124))</f>
        <v>0.1104007799553265</v>
      </c>
      <c r="BK124" s="14">
        <f t="shared" ref="BK124" si="217">(+I124+U124+AG124)/(SUM($C124:$N124)+SUM($O124:$Z124)+SUM($AA124:$AL124))</f>
        <v>0.13034213633694225</v>
      </c>
      <c r="BL124" s="14">
        <f t="shared" ref="BL124" si="218">(+J124+V124+AH124)/(SUM($C124:$N124)+SUM($O124:$Z124)+SUM($AA124:$AL124))</f>
        <v>0.10654470358871236</v>
      </c>
      <c r="BM124" s="14">
        <f t="shared" ref="BM124" si="219">(+K124+W124+AI124)/(SUM($C124:$N124)+SUM($O124:$Z124)+SUM($AA124:$AL124))</f>
        <v>7.6195632347438411E-2</v>
      </c>
      <c r="BN124" s="14">
        <f t="shared" ref="BN124" si="220">(+L124+X124+AJ124)/(SUM($C124:$N124)+SUM($O124:$Z124)+SUM($AA124:$AL124))</f>
        <v>7.1988696181689737E-2</v>
      </c>
      <c r="BO124" s="14">
        <f t="shared" ref="BO124" si="221">(+M124+Y124+AK124)/(SUM($C124:$N124)+SUM($O124:$Z124)+SUM($AA124:$AL124))</f>
        <v>6.6278378526599888E-2</v>
      </c>
      <c r="BP124" s="14">
        <f t="shared" ref="BP124" si="222">(+N124+Z124+AL124)/(SUM($C124:$N124)+SUM($O124:$Z124)+SUM($AA124:$AL124))</f>
        <v>6.6022802057019714E-2</v>
      </c>
      <c r="BR124" s="8" t="str">
        <f t="shared" ref="BR124" si="223">+A124</f>
        <v>COSTA RICA</v>
      </c>
      <c r="BS124" s="8">
        <f t="shared" ref="BS124" si="224">+B124</f>
        <v>53854</v>
      </c>
      <c r="BT124" s="14">
        <f t="shared" ref="BT124" si="225">(1+0.5*((+O124-C124)/C124 +(AA124-O124)/O124))</f>
        <v>0.95356646631303399</v>
      </c>
      <c r="BU124" s="14">
        <f t="shared" ref="BU124" si="226">(1+0.5*((+P124-D124)/D124 +(AB124-P124)/P124))</f>
        <v>1.045849618318007</v>
      </c>
      <c r="BV124" s="14">
        <f t="shared" ref="BV124" si="227">(1+0.5*((+Q124-E124)/E124 +(AC124-Q124)/Q124))</f>
        <v>1.3266892333600904</v>
      </c>
      <c r="BW124" s="14">
        <f t="shared" ref="BW124" si="228">(1+0.5*((+R124-F124)/F124 +(AD124-R124)/R124))</f>
        <v>1.8105760787148115</v>
      </c>
      <c r="BX124" s="14">
        <f t="shared" ref="BX124" si="229">(1+0.5*((+S124-G124)/G124 +(AE124-S124)/S124))</f>
        <v>1.9361818157526323</v>
      </c>
      <c r="BY124" s="14">
        <f t="shared" ref="BY124" si="230">(1+0.5*((+T124-H124)/H124 +(AF124-T124)/T124))</f>
        <v>1.5957680623719281</v>
      </c>
      <c r="BZ124" s="14">
        <f t="shared" ref="BZ124" si="231">(1+0.5*((+U124-I124)/I124 +(AG124-U124)/U124))</f>
        <v>1.617881942646251</v>
      </c>
      <c r="CA124" s="14">
        <f t="shared" ref="CA124" si="232">(1+0.5*((+V124-J124)/J124 +(AH124-V124)/V124))</f>
        <v>2.1695341141600504</v>
      </c>
      <c r="CB124" s="14">
        <f t="shared" ref="CB124" si="233">(1+0.5*((+W124-K124)/K124 +(AI124-W124)/W124))</f>
        <v>1.5011536335622877</v>
      </c>
      <c r="CC124" s="14">
        <f t="shared" ref="CC124" si="234">(1+0.5*((+X124-L124)/L124 +(AJ124-X124)/X124))</f>
        <v>1.2005654518648905</v>
      </c>
      <c r="CD124" s="14">
        <f t="shared" ref="CD124" si="235">(1+0.5*((+Y124-M124)/M124 +(AK124-Y124)/Y124))</f>
        <v>1.1777708730126939</v>
      </c>
      <c r="CE124" s="14">
        <f t="shared" ref="CE124" si="236">(1+0.5*((+Z124-N124)/N124 +(AL124-Z124)/Z124))</f>
        <v>1.1920254013524596</v>
      </c>
    </row>
    <row r="125" spans="1:83" x14ac:dyDescent="0.3">
      <c r="A125" s="8" t="s">
        <v>5</v>
      </c>
      <c r="B125" s="8">
        <v>54000</v>
      </c>
      <c r="C125" s="34">
        <v>89.741535714285703</v>
      </c>
      <c r="D125" s="34">
        <v>78.259454887217998</v>
      </c>
      <c r="E125" s="34">
        <v>61.208131672597801</v>
      </c>
      <c r="F125" s="34">
        <v>52.338860759493599</v>
      </c>
      <c r="G125" s="34">
        <v>64.505295081967205</v>
      </c>
      <c r="H125" s="34">
        <v>69.888906942392893</v>
      </c>
      <c r="I125" s="34">
        <v>76.926435331230195</v>
      </c>
      <c r="J125" s="34">
        <v>58.666799116997701</v>
      </c>
      <c r="K125" s="34">
        <v>56.1426205787781</v>
      </c>
      <c r="L125" s="34">
        <v>50.860242214532803</v>
      </c>
      <c r="M125" s="34">
        <v>48.229301075268801</v>
      </c>
      <c r="N125" s="34">
        <v>49.26916918429</v>
      </c>
      <c r="O125" s="10">
        <v>46.2617275747508</v>
      </c>
      <c r="P125" s="10">
        <v>49.412409381663103</v>
      </c>
      <c r="Q125" s="10">
        <v>33.111931034482701</v>
      </c>
      <c r="R125" s="10">
        <v>27.7275364963503</v>
      </c>
      <c r="S125" s="10">
        <v>40.118260869565198</v>
      </c>
      <c r="T125" s="10">
        <v>66.3240451745379</v>
      </c>
      <c r="U125" s="10">
        <v>80.966761904761896</v>
      </c>
      <c r="V125" s="10">
        <v>47.951811797752796</v>
      </c>
      <c r="W125" s="10">
        <v>43.767607526881697</v>
      </c>
      <c r="X125" s="10">
        <v>63.083733528550503</v>
      </c>
      <c r="Y125" s="10">
        <v>57.088746223564897</v>
      </c>
      <c r="Z125" s="10">
        <v>53.420305882352899</v>
      </c>
      <c r="AA125" s="9">
        <v>64.057103448275797</v>
      </c>
      <c r="AB125" s="9">
        <v>72.248849797022999</v>
      </c>
      <c r="AC125" s="9">
        <v>70.447769571639498</v>
      </c>
      <c r="AD125" s="9">
        <v>86.245948963317304</v>
      </c>
      <c r="AE125" s="9">
        <v>130.03909090908999</v>
      </c>
      <c r="AF125" s="9">
        <v>148.39963768115899</v>
      </c>
      <c r="AG125" s="9">
        <v>177.42952641165701</v>
      </c>
      <c r="AH125" s="9">
        <v>168.685950292397</v>
      </c>
      <c r="AI125" s="9">
        <v>98.156661676646706</v>
      </c>
      <c r="AJ125" s="9">
        <v>73.638779069767395</v>
      </c>
      <c r="AK125" s="9">
        <v>67.064155597722902</v>
      </c>
      <c r="AL125" s="9">
        <v>69.264715025906696</v>
      </c>
      <c r="AM125" s="11"/>
      <c r="AN125" s="8" t="str">
        <f t="shared" si="184"/>
        <v>COSTA RICA</v>
      </c>
      <c r="AO125" s="8">
        <f t="shared" si="124"/>
        <v>54000</v>
      </c>
      <c r="AP125" s="12">
        <f t="shared" si="125"/>
        <v>89.91</v>
      </c>
      <c r="AQ125" s="12">
        <f t="shared" si="126"/>
        <v>98.99</v>
      </c>
      <c r="AR125" s="12">
        <f t="shared" si="127"/>
        <v>103.99</v>
      </c>
      <c r="AS125" s="12">
        <f t="shared" si="128"/>
        <v>143.19999999999999</v>
      </c>
      <c r="AT125" s="12">
        <f t="shared" si="129"/>
        <v>214.43</v>
      </c>
      <c r="AU125" s="12">
        <f t="shared" si="130"/>
        <v>214.51</v>
      </c>
      <c r="AV125" s="12">
        <f t="shared" si="131"/>
        <v>257.27999999999997</v>
      </c>
      <c r="AW125" s="12">
        <f t="shared" si="132"/>
        <v>282.29000000000002</v>
      </c>
      <c r="AX125" s="12">
        <f t="shared" si="133"/>
        <v>141.58000000000001</v>
      </c>
      <c r="AY125" s="12">
        <f t="shared" si="134"/>
        <v>106.82</v>
      </c>
      <c r="AZ125" s="12">
        <f t="shared" si="135"/>
        <v>96.16</v>
      </c>
      <c r="BA125" s="12">
        <f t="shared" si="136"/>
        <v>96.83</v>
      </c>
      <c r="BC125" s="8" t="str">
        <f t="shared" si="188"/>
        <v>COSTA RICA</v>
      </c>
      <c r="BD125" s="8">
        <f t="shared" si="188"/>
        <v>54000</v>
      </c>
      <c r="BE125" s="14">
        <f t="shared" si="189"/>
        <v>7.7215068125458211E-2</v>
      </c>
      <c r="BF125" s="14">
        <f t="shared" si="190"/>
        <v>7.7161167941665956E-2</v>
      </c>
      <c r="BG125" s="14">
        <f t="shared" si="194"/>
        <v>6.3593602280009279E-2</v>
      </c>
      <c r="BH125" s="14">
        <f t="shared" si="194"/>
        <v>6.4189721096928581E-2</v>
      </c>
      <c r="BI125" s="14">
        <f t="shared" si="194"/>
        <v>9.0570124204735453E-2</v>
      </c>
      <c r="BJ125" s="14">
        <f t="shared" si="194"/>
        <v>0.10984874650099243</v>
      </c>
      <c r="BK125" s="14">
        <f t="shared" si="194"/>
        <v>0.12942077120384701</v>
      </c>
      <c r="BL125" s="14">
        <f t="shared" si="194"/>
        <v>0.10625623053451398</v>
      </c>
      <c r="BM125" s="14">
        <f t="shared" si="194"/>
        <v>7.6445668061879316E-2</v>
      </c>
      <c r="BN125" s="14">
        <f t="shared" si="194"/>
        <v>7.2399223435663171E-2</v>
      </c>
      <c r="BO125" s="14">
        <f t="shared" si="194"/>
        <v>6.6532435970945852E-2</v>
      </c>
      <c r="BP125" s="14">
        <f t="shared" si="194"/>
        <v>6.6367240643360734E-2</v>
      </c>
      <c r="BR125" s="8" t="str">
        <f t="shared" si="191"/>
        <v>COSTA RICA</v>
      </c>
      <c r="BS125" s="8">
        <f t="shared" si="191"/>
        <v>54000</v>
      </c>
      <c r="BT125" s="14">
        <f t="shared" si="193"/>
        <v>0.95008348207186599</v>
      </c>
      <c r="BU125" s="14">
        <f t="shared" si="193"/>
        <v>1.0467761130430571</v>
      </c>
      <c r="BV125" s="14">
        <f t="shared" si="193"/>
        <v>1.3342686314236682</v>
      </c>
      <c r="BW125" s="14">
        <f t="shared" si="192"/>
        <v>1.8201248144446742</v>
      </c>
      <c r="BX125" s="14">
        <f t="shared" si="192"/>
        <v>1.9316657519671692</v>
      </c>
      <c r="BY125" s="14">
        <f t="shared" si="192"/>
        <v>1.5932431095617354</v>
      </c>
      <c r="BZ125" s="14">
        <f t="shared" si="192"/>
        <v>1.6219545808118454</v>
      </c>
      <c r="CA125" s="14">
        <f t="shared" si="192"/>
        <v>2.1675904146685845</v>
      </c>
      <c r="CB125" s="14">
        <f t="shared" si="192"/>
        <v>1.5111286232448236</v>
      </c>
      <c r="CC125" s="14">
        <f t="shared" si="192"/>
        <v>1.2038264620721078</v>
      </c>
      <c r="CD125" s="14">
        <f t="shared" si="192"/>
        <v>1.1792146875007499</v>
      </c>
      <c r="CE125" s="14">
        <f t="shared" si="192"/>
        <v>1.1904266214680765</v>
      </c>
    </row>
    <row r="126" spans="1:83" x14ac:dyDescent="0.3">
      <c r="A126" s="8" t="s">
        <v>5</v>
      </c>
      <c r="B126" s="8">
        <v>54050</v>
      </c>
      <c r="C126" s="34">
        <v>89.904714285714206</v>
      </c>
      <c r="D126" s="34">
        <v>78.649755639097705</v>
      </c>
      <c r="E126" s="34">
        <v>61.490320284697503</v>
      </c>
      <c r="F126" s="34">
        <v>52.500397830018002</v>
      </c>
      <c r="G126" s="34">
        <v>64.632016393442598</v>
      </c>
      <c r="H126" s="34">
        <v>70.304933530280607</v>
      </c>
      <c r="I126" s="34">
        <v>77.710993690851694</v>
      </c>
      <c r="J126" s="34">
        <v>59.392406181015403</v>
      </c>
      <c r="K126" s="34">
        <v>56.563729903536903</v>
      </c>
      <c r="L126" s="34">
        <v>51.006020761245601</v>
      </c>
      <c r="M126" s="34">
        <v>48.307594086021503</v>
      </c>
      <c r="N126" s="34">
        <v>49.374879154078499</v>
      </c>
      <c r="O126" s="10">
        <v>46.417840531561403</v>
      </c>
      <c r="P126" s="10">
        <v>49.6597654584221</v>
      </c>
      <c r="Q126" s="10">
        <v>33.321620689655099</v>
      </c>
      <c r="R126" s="10">
        <v>27.884653284671501</v>
      </c>
      <c r="S126" s="10">
        <v>40.301902173913</v>
      </c>
      <c r="T126" s="10">
        <v>66.702381930184799</v>
      </c>
      <c r="U126" s="10">
        <v>81.615161904761905</v>
      </c>
      <c r="V126" s="10">
        <v>48.031769662921299</v>
      </c>
      <c r="W126" s="10">
        <v>43.967500000000001</v>
      </c>
      <c r="X126" s="10">
        <v>63.297262079062897</v>
      </c>
      <c r="Y126" s="10">
        <v>57.325181268882098</v>
      </c>
      <c r="Z126" s="10">
        <v>53.390847058823503</v>
      </c>
      <c r="AA126" s="9">
        <v>64.291931034482701</v>
      </c>
      <c r="AB126" s="9">
        <v>72.423667117726595</v>
      </c>
      <c r="AC126" s="9">
        <v>70.538862629246594</v>
      </c>
      <c r="AD126" s="9">
        <v>86.254529505582099</v>
      </c>
      <c r="AE126" s="9">
        <v>130.534587737843</v>
      </c>
      <c r="AF126" s="9">
        <v>149.09268115942001</v>
      </c>
      <c r="AG126" s="9">
        <v>178.188451730418</v>
      </c>
      <c r="AH126" s="9">
        <v>169.342938596491</v>
      </c>
      <c r="AI126" s="9">
        <v>98.195329341317304</v>
      </c>
      <c r="AJ126" s="9">
        <v>73.649825581395305</v>
      </c>
      <c r="AK126" s="9">
        <v>67.065540796963901</v>
      </c>
      <c r="AL126" s="9">
        <v>69.429378238341897</v>
      </c>
      <c r="AM126" s="11"/>
      <c r="AN126" s="8" t="str">
        <f t="shared" si="184"/>
        <v>COSTA RICA</v>
      </c>
      <c r="AO126" s="8">
        <f t="shared" si="124"/>
        <v>54050</v>
      </c>
      <c r="AP126" s="12">
        <f t="shared" si="125"/>
        <v>90.12</v>
      </c>
      <c r="AQ126" s="12">
        <f t="shared" si="126"/>
        <v>99.11</v>
      </c>
      <c r="AR126" s="12">
        <f t="shared" si="127"/>
        <v>103.87</v>
      </c>
      <c r="AS126" s="12">
        <f t="shared" si="128"/>
        <v>142.69999999999999</v>
      </c>
      <c r="AT126" s="12">
        <f t="shared" si="129"/>
        <v>214.89</v>
      </c>
      <c r="AU126" s="12">
        <f t="shared" si="130"/>
        <v>215.23</v>
      </c>
      <c r="AV126" s="12">
        <f t="shared" si="131"/>
        <v>257.86</v>
      </c>
      <c r="AW126" s="12">
        <f t="shared" si="132"/>
        <v>283.44</v>
      </c>
      <c r="AX126" s="12">
        <f t="shared" si="133"/>
        <v>141.36000000000001</v>
      </c>
      <c r="AY126" s="12">
        <f t="shared" si="134"/>
        <v>106.78</v>
      </c>
      <c r="AZ126" s="12">
        <f t="shared" si="135"/>
        <v>96.16</v>
      </c>
      <c r="BA126" s="12">
        <f t="shared" si="136"/>
        <v>96.9</v>
      </c>
      <c r="BC126" s="8" t="str">
        <f t="shared" si="188"/>
        <v>COSTA RICA</v>
      </c>
      <c r="BD126" s="8">
        <f t="shared" si="188"/>
        <v>54050</v>
      </c>
      <c r="BE126" s="14">
        <f t="shared" si="189"/>
        <v>7.7136829264415049E-2</v>
      </c>
      <c r="BF126" s="14">
        <f t="shared" si="190"/>
        <v>7.7182470654201973E-2</v>
      </c>
      <c r="BG126" s="14">
        <f t="shared" si="194"/>
        <v>6.357784510002705E-2</v>
      </c>
      <c r="BH126" s="14">
        <f t="shared" si="194"/>
        <v>6.4073383456955166E-2</v>
      </c>
      <c r="BI126" s="14">
        <f t="shared" si="194"/>
        <v>9.0538297326308192E-2</v>
      </c>
      <c r="BJ126" s="14">
        <f t="shared" si="194"/>
        <v>0.11000624654854355</v>
      </c>
      <c r="BK126" s="14">
        <f t="shared" si="194"/>
        <v>0.12977530774518597</v>
      </c>
      <c r="BL126" s="14">
        <f t="shared" si="194"/>
        <v>0.10641772732389643</v>
      </c>
      <c r="BM126" s="14">
        <f t="shared" si="194"/>
        <v>7.6410916219192007E-2</v>
      </c>
      <c r="BN126" s="14">
        <f t="shared" si="194"/>
        <v>7.2268494333725536E-2</v>
      </c>
      <c r="BO126" s="14">
        <f t="shared" si="194"/>
        <v>6.6402984164873655E-2</v>
      </c>
      <c r="BP126" s="14">
        <f t="shared" si="194"/>
        <v>6.6209497862675395E-2</v>
      </c>
      <c r="BR126" s="8" t="str">
        <f t="shared" si="191"/>
        <v>COSTA RICA</v>
      </c>
      <c r="BS126" s="8">
        <f t="shared" si="191"/>
        <v>54050</v>
      </c>
      <c r="BT126" s="14">
        <f t="shared" si="193"/>
        <v>0.95068490863500743</v>
      </c>
      <c r="BU126" s="14">
        <f t="shared" si="193"/>
        <v>1.0449006116541686</v>
      </c>
      <c r="BV126" s="14">
        <f t="shared" si="193"/>
        <v>1.3294049897144697</v>
      </c>
      <c r="BW126" s="14">
        <f t="shared" si="192"/>
        <v>1.8121969548540808</v>
      </c>
      <c r="BX126" s="14">
        <f t="shared" si="192"/>
        <v>1.9312390952433338</v>
      </c>
      <c r="BY126" s="14">
        <f t="shared" si="192"/>
        <v>1.5919754781287605</v>
      </c>
      <c r="BZ126" s="14">
        <f t="shared" si="192"/>
        <v>1.6167579619272336</v>
      </c>
      <c r="CA126" s="14">
        <f t="shared" si="192"/>
        <v>2.1671817077606894</v>
      </c>
      <c r="CB126" s="14">
        <f t="shared" si="192"/>
        <v>1.5053353687771214</v>
      </c>
      <c r="CC126" s="14">
        <f t="shared" si="192"/>
        <v>1.2022654821958167</v>
      </c>
      <c r="CD126" s="14">
        <f t="shared" si="192"/>
        <v>1.1782921646499902</v>
      </c>
      <c r="CE126" s="14">
        <f t="shared" si="192"/>
        <v>1.1908673865300732</v>
      </c>
    </row>
    <row r="127" spans="1:83" x14ac:dyDescent="0.3">
      <c r="A127" s="8" t="s">
        <v>5</v>
      </c>
      <c r="B127" s="8">
        <v>54250</v>
      </c>
      <c r="C127" s="34">
        <v>89.664392857142801</v>
      </c>
      <c r="D127" s="34">
        <v>78.131240601503706</v>
      </c>
      <c r="E127" s="34">
        <v>61.147402135231303</v>
      </c>
      <c r="F127" s="34">
        <v>52.3163833634719</v>
      </c>
      <c r="G127" s="34">
        <v>64.495836065573698</v>
      </c>
      <c r="H127" s="34">
        <v>69.896469719349994</v>
      </c>
      <c r="I127" s="34">
        <v>76.970141955835899</v>
      </c>
      <c r="J127" s="34">
        <v>58.651125827814496</v>
      </c>
      <c r="K127" s="34">
        <v>56.101254019292597</v>
      </c>
      <c r="L127" s="34">
        <v>50.800622837370199</v>
      </c>
      <c r="M127" s="34">
        <v>48.194959677419298</v>
      </c>
      <c r="N127" s="34">
        <v>49.197809667673702</v>
      </c>
      <c r="O127" s="10">
        <v>46.155382059800601</v>
      </c>
      <c r="P127" s="10">
        <v>49.278358208955197</v>
      </c>
      <c r="Q127" s="10">
        <v>33.0068793103448</v>
      </c>
      <c r="R127" s="10">
        <v>27.6682299270072</v>
      </c>
      <c r="S127" s="10">
        <v>40.074293478260799</v>
      </c>
      <c r="T127" s="10">
        <v>66.273675564681696</v>
      </c>
      <c r="U127" s="10">
        <v>80.906590476190402</v>
      </c>
      <c r="V127" s="10">
        <v>47.899255617977502</v>
      </c>
      <c r="W127" s="10">
        <v>43.653602150537601</v>
      </c>
      <c r="X127" s="10">
        <v>62.956368960468502</v>
      </c>
      <c r="Y127" s="10">
        <v>56.956117824773401</v>
      </c>
      <c r="Z127" s="10">
        <v>53.329929411764702</v>
      </c>
      <c r="AA127" s="9">
        <v>63.925965517241302</v>
      </c>
      <c r="AB127" s="9">
        <v>72.122611637347703</v>
      </c>
      <c r="AC127" s="9">
        <v>70.332097488921704</v>
      </c>
      <c r="AD127" s="9">
        <v>86.156538461538403</v>
      </c>
      <c r="AE127" s="9">
        <v>130.03843551796999</v>
      </c>
      <c r="AF127" s="9">
        <v>148.447192028985</v>
      </c>
      <c r="AG127" s="9">
        <v>177.49652094717601</v>
      </c>
      <c r="AH127" s="9">
        <v>168.491388888888</v>
      </c>
      <c r="AI127" s="9">
        <v>97.962544910179602</v>
      </c>
      <c r="AJ127" s="9">
        <v>73.466085271317795</v>
      </c>
      <c r="AK127" s="9">
        <v>66.959032258064497</v>
      </c>
      <c r="AL127" s="9">
        <v>69.104896373056903</v>
      </c>
      <c r="AM127" s="11"/>
      <c r="AN127" s="8" t="str">
        <f t="shared" si="184"/>
        <v>COSTA RICA</v>
      </c>
      <c r="AO127" s="8">
        <f t="shared" si="124"/>
        <v>54250</v>
      </c>
      <c r="AP127" s="12">
        <f t="shared" si="125"/>
        <v>89.76</v>
      </c>
      <c r="AQ127" s="12">
        <f t="shared" si="126"/>
        <v>98.84</v>
      </c>
      <c r="AR127" s="12">
        <f t="shared" si="127"/>
        <v>103.91</v>
      </c>
      <c r="AS127" s="12">
        <f t="shared" si="128"/>
        <v>143.16</v>
      </c>
      <c r="AT127" s="12">
        <f t="shared" si="129"/>
        <v>214.56</v>
      </c>
      <c r="AU127" s="12">
        <f t="shared" si="130"/>
        <v>214.64</v>
      </c>
      <c r="AV127" s="12">
        <f t="shared" si="131"/>
        <v>257.43</v>
      </c>
      <c r="AW127" s="12">
        <f t="shared" si="132"/>
        <v>281.99</v>
      </c>
      <c r="AX127" s="12">
        <f t="shared" si="133"/>
        <v>141.35</v>
      </c>
      <c r="AY127" s="12">
        <f t="shared" si="134"/>
        <v>106.56</v>
      </c>
      <c r="AZ127" s="12">
        <f t="shared" si="135"/>
        <v>95.97</v>
      </c>
      <c r="BA127" s="12">
        <f t="shared" si="136"/>
        <v>96.61</v>
      </c>
      <c r="BC127" s="8" t="str">
        <f t="shared" si="188"/>
        <v>COSTA RICA</v>
      </c>
      <c r="BD127" s="8">
        <f t="shared" si="188"/>
        <v>54250</v>
      </c>
      <c r="BE127" s="14">
        <f t="shared" si="189"/>
        <v>7.7174659481637167E-2</v>
      </c>
      <c r="BF127" s="14">
        <f t="shared" si="190"/>
        <v>7.7092159079115305E-2</v>
      </c>
      <c r="BG127" s="14">
        <f t="shared" si="194"/>
        <v>6.3551694549501936E-2</v>
      </c>
      <c r="BH127" s="14">
        <f t="shared" si="194"/>
        <v>6.4191039991532181E-2</v>
      </c>
      <c r="BI127" s="14">
        <f t="shared" si="194"/>
        <v>9.0644416650707355E-2</v>
      </c>
      <c r="BJ127" s="14">
        <f t="shared" si="194"/>
        <v>0.10996603002375301</v>
      </c>
      <c r="BK127" s="14">
        <f t="shared" si="194"/>
        <v>0.12957631322965241</v>
      </c>
      <c r="BL127" s="14">
        <f t="shared" si="194"/>
        <v>0.1062663710508487</v>
      </c>
      <c r="BM127" s="14">
        <f t="shared" si="194"/>
        <v>7.6390981198278571E-2</v>
      </c>
      <c r="BN127" s="14">
        <f t="shared" si="194"/>
        <v>7.2336347140665572E-2</v>
      </c>
      <c r="BO127" s="14">
        <f t="shared" si="194"/>
        <v>6.6497233358883967E-2</v>
      </c>
      <c r="BP127" s="14">
        <f t="shared" si="194"/>
        <v>6.6312754245423752E-2</v>
      </c>
      <c r="BR127" s="8" t="str">
        <f t="shared" si="191"/>
        <v>COSTA RICA</v>
      </c>
      <c r="BS127" s="8">
        <f t="shared" si="191"/>
        <v>54250</v>
      </c>
      <c r="BT127" s="14">
        <f t="shared" si="193"/>
        <v>0.94988679348713645</v>
      </c>
      <c r="BU127" s="14">
        <f t="shared" si="193"/>
        <v>1.0471441928287057</v>
      </c>
      <c r="BV127" s="14">
        <f t="shared" si="193"/>
        <v>1.3353117466481441</v>
      </c>
      <c r="BW127" s="14">
        <f t="shared" si="192"/>
        <v>1.8213896936483813</v>
      </c>
      <c r="BX127" s="14">
        <f t="shared" si="192"/>
        <v>1.9331404701020882</v>
      </c>
      <c r="BY127" s="14">
        <f t="shared" si="192"/>
        <v>1.5940405008197267</v>
      </c>
      <c r="BZ127" s="14">
        <f t="shared" si="192"/>
        <v>1.6224937818549647</v>
      </c>
      <c r="CA127" s="14">
        <f t="shared" si="192"/>
        <v>2.1671505593743858</v>
      </c>
      <c r="CB127" s="14">
        <f t="shared" si="192"/>
        <v>1.511105072089042</v>
      </c>
      <c r="CC127" s="14">
        <f t="shared" si="192"/>
        <v>1.2031099569929371</v>
      </c>
      <c r="CD127" s="14">
        <f t="shared" si="192"/>
        <v>1.1787053550271205</v>
      </c>
      <c r="CE127" s="14">
        <f t="shared" si="192"/>
        <v>1.1898947111480072</v>
      </c>
    </row>
    <row r="128" spans="1:83" x14ac:dyDescent="0.3">
      <c r="A128" s="8" t="s">
        <v>5</v>
      </c>
      <c r="B128" s="8">
        <v>54500</v>
      </c>
      <c r="C128" s="34">
        <v>88.851571428571404</v>
      </c>
      <c r="D128" s="34">
        <v>78.097593984962401</v>
      </c>
      <c r="E128" s="34">
        <v>61.043078291814901</v>
      </c>
      <c r="F128" s="34">
        <v>52.074936708860697</v>
      </c>
      <c r="G128" s="34">
        <v>63.956229508196699</v>
      </c>
      <c r="H128" s="34">
        <v>69.589675036927602</v>
      </c>
      <c r="I128" s="34">
        <v>77.058817034700297</v>
      </c>
      <c r="J128" s="34">
        <v>58.889139072847598</v>
      </c>
      <c r="K128" s="34">
        <v>56.071302250803797</v>
      </c>
      <c r="L128" s="34">
        <v>50.537854671280201</v>
      </c>
      <c r="M128" s="34">
        <v>47.852836021505297</v>
      </c>
      <c r="N128" s="34">
        <v>48.909924471299</v>
      </c>
      <c r="O128" s="10">
        <v>45.955448504983302</v>
      </c>
      <c r="P128" s="10">
        <v>49.229424307036197</v>
      </c>
      <c r="Q128" s="10">
        <v>32.974224137931003</v>
      </c>
      <c r="R128" s="10">
        <v>27.58200729927</v>
      </c>
      <c r="S128" s="10">
        <v>39.881394927536199</v>
      </c>
      <c r="T128" s="10">
        <v>66.041560574948605</v>
      </c>
      <c r="U128" s="10">
        <v>80.983028571428505</v>
      </c>
      <c r="V128" s="10">
        <v>47.480575842696602</v>
      </c>
      <c r="W128" s="10">
        <v>43.478306451612902</v>
      </c>
      <c r="X128" s="10">
        <v>62.669926793557799</v>
      </c>
      <c r="Y128" s="10">
        <v>56.670770392749198</v>
      </c>
      <c r="Z128" s="10">
        <v>52.757647058823501</v>
      </c>
      <c r="AA128" s="9">
        <v>63.631482758620599</v>
      </c>
      <c r="AB128" s="9">
        <v>71.832516914749604</v>
      </c>
      <c r="AC128" s="9">
        <v>69.862836041358904</v>
      </c>
      <c r="AD128" s="9">
        <v>85.301658692185001</v>
      </c>
      <c r="AE128" s="9">
        <v>129.731754756871</v>
      </c>
      <c r="AF128" s="9">
        <v>148.260217391304</v>
      </c>
      <c r="AG128" s="9">
        <v>177.24081967213101</v>
      </c>
      <c r="AH128" s="9">
        <v>167.989824561403</v>
      </c>
      <c r="AI128" s="9">
        <v>97.2145808383233</v>
      </c>
      <c r="AJ128" s="9">
        <v>72.832344961240295</v>
      </c>
      <c r="AK128" s="9">
        <v>66.274402277039798</v>
      </c>
      <c r="AL128" s="9">
        <v>68.639248704663203</v>
      </c>
      <c r="AM128" s="11"/>
      <c r="AN128" s="8" t="str">
        <f t="shared" si="184"/>
        <v>COSTA RICA</v>
      </c>
      <c r="AO128" s="8">
        <f t="shared" si="124"/>
        <v>54500</v>
      </c>
      <c r="AP128" s="12">
        <f t="shared" si="125"/>
        <v>89.23</v>
      </c>
      <c r="AQ128" s="12">
        <f t="shared" si="126"/>
        <v>98.39</v>
      </c>
      <c r="AR128" s="12">
        <f t="shared" si="127"/>
        <v>103.02</v>
      </c>
      <c r="AS128" s="12">
        <f t="shared" si="128"/>
        <v>141.27000000000001</v>
      </c>
      <c r="AT128" s="12">
        <f t="shared" si="129"/>
        <v>214.07</v>
      </c>
      <c r="AU128" s="12">
        <f t="shared" si="130"/>
        <v>214.38</v>
      </c>
      <c r="AV128" s="12">
        <f t="shared" si="131"/>
        <v>256.8</v>
      </c>
      <c r="AW128" s="12">
        <f t="shared" si="132"/>
        <v>281.81</v>
      </c>
      <c r="AX128" s="12">
        <f t="shared" si="133"/>
        <v>140.09</v>
      </c>
      <c r="AY128" s="12">
        <f t="shared" si="134"/>
        <v>105.66</v>
      </c>
      <c r="AZ128" s="12">
        <f t="shared" si="135"/>
        <v>95.05</v>
      </c>
      <c r="BA128" s="12">
        <f t="shared" si="136"/>
        <v>95.82</v>
      </c>
      <c r="BC128" s="8" t="str">
        <f t="shared" si="188"/>
        <v>COSTA RICA</v>
      </c>
      <c r="BD128" s="8">
        <f t="shared" si="188"/>
        <v>54500</v>
      </c>
      <c r="BE128" s="14">
        <f t="shared" si="189"/>
        <v>7.6990274376485895E-2</v>
      </c>
      <c r="BF128" s="14">
        <f t="shared" si="190"/>
        <v>7.7270020949747692E-2</v>
      </c>
      <c r="BG128" s="14">
        <f t="shared" si="194"/>
        <v>6.3582302096479054E-2</v>
      </c>
      <c r="BH128" s="14">
        <f t="shared" si="194"/>
        <v>6.4000725213896797E-2</v>
      </c>
      <c r="BI128" s="14">
        <f t="shared" si="194"/>
        <v>9.0620370270981326E-2</v>
      </c>
      <c r="BJ128" s="14">
        <f t="shared" si="194"/>
        <v>0.11014435486725704</v>
      </c>
      <c r="BK128" s="14">
        <f t="shared" si="194"/>
        <v>0.13008314436586688</v>
      </c>
      <c r="BL128" s="14">
        <f t="shared" si="194"/>
        <v>0.10644615805685267</v>
      </c>
      <c r="BM128" s="14">
        <f t="shared" si="194"/>
        <v>7.6340673481637755E-2</v>
      </c>
      <c r="BN128" s="14">
        <f t="shared" si="194"/>
        <v>7.2179945848506344E-2</v>
      </c>
      <c r="BO128" s="14">
        <f t="shared" si="194"/>
        <v>6.6266301013662529E-2</v>
      </c>
      <c r="BP128" s="14">
        <f t="shared" si="194"/>
        <v>6.6075729458626054E-2</v>
      </c>
      <c r="BR128" s="8" t="str">
        <f t="shared" si="191"/>
        <v>COSTA RICA</v>
      </c>
      <c r="BS128" s="8">
        <f t="shared" si="191"/>
        <v>54500</v>
      </c>
      <c r="BT128" s="14">
        <f t="shared" si="193"/>
        <v>0.95092503526160665</v>
      </c>
      <c r="BU128" s="14">
        <f t="shared" si="193"/>
        <v>1.0447478102043857</v>
      </c>
      <c r="BV128" s="14">
        <f t="shared" si="193"/>
        <v>1.3294450550553176</v>
      </c>
      <c r="BW128" s="14">
        <f t="shared" si="192"/>
        <v>1.8111579343411397</v>
      </c>
      <c r="BX128" s="14">
        <f t="shared" si="192"/>
        <v>1.9382562562430483</v>
      </c>
      <c r="BY128" s="14">
        <f t="shared" si="192"/>
        <v>1.5969835253094589</v>
      </c>
      <c r="BZ128" s="14">
        <f t="shared" si="192"/>
        <v>1.6197708608618906</v>
      </c>
      <c r="CA128" s="14">
        <f t="shared" si="192"/>
        <v>2.1721726065575053</v>
      </c>
      <c r="CB128" s="14">
        <f t="shared" si="192"/>
        <v>1.5056720245397373</v>
      </c>
      <c r="CC128" s="14">
        <f t="shared" si="192"/>
        <v>1.2011084578027877</v>
      </c>
      <c r="CD128" s="14">
        <f t="shared" si="192"/>
        <v>1.1768677564056249</v>
      </c>
      <c r="CE128" s="14">
        <f t="shared" si="192"/>
        <v>1.1898494722623341</v>
      </c>
    </row>
    <row r="129" spans="1:83" x14ac:dyDescent="0.3">
      <c r="A129" s="8" t="s">
        <v>5</v>
      </c>
      <c r="B129" s="8">
        <v>56050</v>
      </c>
      <c r="C129" s="34">
        <v>89.364321428571401</v>
      </c>
      <c r="D129" s="34">
        <v>77.643439849624002</v>
      </c>
      <c r="E129" s="34">
        <v>60.981868327402097</v>
      </c>
      <c r="F129" s="34">
        <v>53.021356238697997</v>
      </c>
      <c r="G129" s="34">
        <v>65.188147540983607</v>
      </c>
      <c r="H129" s="34">
        <v>70.04646971935</v>
      </c>
      <c r="I129" s="34">
        <v>77.156482649842204</v>
      </c>
      <c r="J129" s="34">
        <v>58.733554083885203</v>
      </c>
      <c r="K129" s="34">
        <v>56.008151125401902</v>
      </c>
      <c r="L129" s="34">
        <v>50.616782006920403</v>
      </c>
      <c r="M129" s="34">
        <v>47.895067204301</v>
      </c>
      <c r="N129" s="34">
        <v>48.895845921450103</v>
      </c>
      <c r="O129" s="10">
        <v>45.844750830564699</v>
      </c>
      <c r="P129" s="10">
        <v>49.120980810234499</v>
      </c>
      <c r="Q129" s="10">
        <v>33.111689655172398</v>
      </c>
      <c r="R129" s="10">
        <v>27.851970802919698</v>
      </c>
      <c r="S129" s="10">
        <v>40.340706521739101</v>
      </c>
      <c r="T129" s="10">
        <v>66.6429568788501</v>
      </c>
      <c r="U129" s="10">
        <v>81.667352380952295</v>
      </c>
      <c r="V129" s="10">
        <v>48.053300561797698</v>
      </c>
      <c r="W129" s="10">
        <v>44.061908602150503</v>
      </c>
      <c r="X129" s="10">
        <v>62.9920204978038</v>
      </c>
      <c r="Y129" s="10">
        <v>56.921435045317203</v>
      </c>
      <c r="Z129" s="10">
        <v>53.170400000000001</v>
      </c>
      <c r="AA129" s="9">
        <v>63.403965517241303</v>
      </c>
      <c r="AB129" s="9">
        <v>71.404032476319301</v>
      </c>
      <c r="AC129" s="9">
        <v>70.201624815361797</v>
      </c>
      <c r="AD129" s="9">
        <v>86.927575757575696</v>
      </c>
      <c r="AE129" s="9">
        <v>132.98386892177501</v>
      </c>
      <c r="AF129" s="9">
        <v>151.659257246376</v>
      </c>
      <c r="AG129" s="9">
        <v>181.92010928961699</v>
      </c>
      <c r="AH129" s="9">
        <v>171.29441520467799</v>
      </c>
      <c r="AI129" s="9">
        <v>98.234730538922094</v>
      </c>
      <c r="AJ129" s="9">
        <v>73.814050387596794</v>
      </c>
      <c r="AK129" s="9">
        <v>66.870474383301698</v>
      </c>
      <c r="AL129" s="9">
        <v>69.031113989637305</v>
      </c>
      <c r="AM129" s="11"/>
      <c r="AN129" s="8" t="str">
        <f t="shared" si="184"/>
        <v>COSTA RICA</v>
      </c>
      <c r="AO129" s="8">
        <f t="shared" si="124"/>
        <v>56050</v>
      </c>
      <c r="AP129" s="12">
        <f t="shared" si="125"/>
        <v>89.52</v>
      </c>
      <c r="AQ129" s="12">
        <f t="shared" si="126"/>
        <v>98.29</v>
      </c>
      <c r="AR129" s="12">
        <f t="shared" si="127"/>
        <v>104.02</v>
      </c>
      <c r="AS129" s="12">
        <f t="shared" si="128"/>
        <v>145.46</v>
      </c>
      <c r="AT129" s="12">
        <f t="shared" si="129"/>
        <v>222.02</v>
      </c>
      <c r="AU129" s="12">
        <f t="shared" si="130"/>
        <v>221.23</v>
      </c>
      <c r="AV129" s="12">
        <f t="shared" si="131"/>
        <v>266.2</v>
      </c>
      <c r="AW129" s="12">
        <f t="shared" si="132"/>
        <v>289.76</v>
      </c>
      <c r="AX129" s="12">
        <f t="shared" si="133"/>
        <v>142.19999999999999</v>
      </c>
      <c r="AY129" s="12">
        <f t="shared" si="134"/>
        <v>107.66</v>
      </c>
      <c r="AZ129" s="12">
        <f t="shared" si="135"/>
        <v>96.46</v>
      </c>
      <c r="BA129" s="12">
        <f t="shared" si="136"/>
        <v>97.04</v>
      </c>
      <c r="BC129" s="8" t="str">
        <f t="shared" si="188"/>
        <v>COSTA RICA</v>
      </c>
      <c r="BD129" s="8">
        <f t="shared" si="188"/>
        <v>56050</v>
      </c>
      <c r="BE129" s="14">
        <f t="shared" si="189"/>
        <v>7.6299356705370996E-2</v>
      </c>
      <c r="BF129" s="14">
        <f t="shared" si="190"/>
        <v>7.6128564684725758E-2</v>
      </c>
      <c r="BG129" s="14">
        <f t="shared" si="194"/>
        <v>6.3115779797839805E-2</v>
      </c>
      <c r="BH129" s="14">
        <f t="shared" si="194"/>
        <v>6.4462540231493906E-2</v>
      </c>
      <c r="BI129" s="14">
        <f t="shared" si="194"/>
        <v>9.1627254351013238E-2</v>
      </c>
      <c r="BJ129" s="14">
        <f t="shared" si="194"/>
        <v>0.110772280261645</v>
      </c>
      <c r="BK129" s="14">
        <f t="shared" si="194"/>
        <v>0.13090048893049239</v>
      </c>
      <c r="BL129" s="14">
        <f t="shared" si="194"/>
        <v>0.10682794160413757</v>
      </c>
      <c r="BM129" s="14">
        <f t="shared" si="194"/>
        <v>7.6180940074846965E-2</v>
      </c>
      <c r="BN129" s="14">
        <f t="shared" si="194"/>
        <v>7.2000525583171521E-2</v>
      </c>
      <c r="BO129" s="14">
        <f t="shared" si="194"/>
        <v>6.5955417723034745E-2</v>
      </c>
      <c r="BP129" s="14">
        <f t="shared" si="194"/>
        <v>6.5728910052228154E-2</v>
      </c>
      <c r="BR129" s="8" t="str">
        <f t="shared" si="191"/>
        <v>COSTA RICA</v>
      </c>
      <c r="BS129" s="8">
        <f t="shared" si="191"/>
        <v>56050</v>
      </c>
      <c r="BT129" s="14">
        <f t="shared" si="193"/>
        <v>0.94801214094039232</v>
      </c>
      <c r="BU129" s="14">
        <f t="shared" si="193"/>
        <v>1.0431421546593436</v>
      </c>
      <c r="BV129" s="14">
        <f t="shared" si="193"/>
        <v>1.3315611169335966</v>
      </c>
      <c r="BW129" s="14">
        <f t="shared" si="192"/>
        <v>1.8231768801879462</v>
      </c>
      <c r="BX129" s="14">
        <f t="shared" si="192"/>
        <v>1.95767654051398</v>
      </c>
      <c r="BY129" s="14">
        <f t="shared" si="192"/>
        <v>1.6135544238538557</v>
      </c>
      <c r="BZ129" s="14">
        <f t="shared" si="192"/>
        <v>1.6430191910479544</v>
      </c>
      <c r="CA129" s="14">
        <f t="shared" si="192"/>
        <v>2.1914164404580445</v>
      </c>
      <c r="CB129" s="14">
        <f t="shared" si="192"/>
        <v>1.5080879517604884</v>
      </c>
      <c r="CC129" s="14">
        <f t="shared" si="192"/>
        <v>1.2081444278118023</v>
      </c>
      <c r="CD129" s="14">
        <f t="shared" si="192"/>
        <v>1.1816233937933103</v>
      </c>
      <c r="CE129" s="14">
        <f t="shared" si="192"/>
        <v>1.1928606566057678</v>
      </c>
    </row>
    <row r="130" spans="1:83" x14ac:dyDescent="0.3">
      <c r="A130" s="8" t="s">
        <v>5</v>
      </c>
      <c r="B130" s="8">
        <v>56100</v>
      </c>
      <c r="C130" s="34">
        <v>89.516499999999994</v>
      </c>
      <c r="D130" s="34">
        <v>77.914586466165403</v>
      </c>
      <c r="E130" s="34">
        <v>61.139199288256201</v>
      </c>
      <c r="F130" s="34">
        <v>52.8833996383363</v>
      </c>
      <c r="G130" s="34">
        <v>65.051852459016303</v>
      </c>
      <c r="H130" s="34">
        <v>70.124017725258398</v>
      </c>
      <c r="I130" s="34">
        <v>77.281608832807507</v>
      </c>
      <c r="J130" s="34">
        <v>58.874172185430403</v>
      </c>
      <c r="K130" s="34">
        <v>56.149212218649502</v>
      </c>
      <c r="L130" s="34">
        <v>50.730899653979201</v>
      </c>
      <c r="M130" s="34">
        <v>48.027486559139703</v>
      </c>
      <c r="N130" s="34">
        <v>49.037915407854904</v>
      </c>
      <c r="O130" s="10">
        <v>46.003222591362103</v>
      </c>
      <c r="P130" s="10">
        <v>49.259424307036198</v>
      </c>
      <c r="Q130" s="10">
        <v>33.1572758620689</v>
      </c>
      <c r="R130" s="10">
        <v>27.854543795620401</v>
      </c>
      <c r="S130" s="10">
        <v>40.328134057970999</v>
      </c>
      <c r="T130" s="10">
        <v>66.652607802874698</v>
      </c>
      <c r="U130" s="10">
        <v>81.629733333333306</v>
      </c>
      <c r="V130" s="10">
        <v>48.057008426966199</v>
      </c>
      <c r="W130" s="10">
        <v>44.028145161290297</v>
      </c>
      <c r="X130" s="10">
        <v>63.073982430453803</v>
      </c>
      <c r="Y130" s="10">
        <v>57.0281570996978</v>
      </c>
      <c r="Z130" s="10">
        <v>53.254164705882303</v>
      </c>
      <c r="AA130" s="9">
        <v>63.666034482758597</v>
      </c>
      <c r="AB130" s="9">
        <v>71.707185385656203</v>
      </c>
      <c r="AC130" s="9">
        <v>70.316676514032395</v>
      </c>
      <c r="AD130" s="9">
        <v>86.783987240829305</v>
      </c>
      <c r="AE130" s="9">
        <v>132.34035940803301</v>
      </c>
      <c r="AF130" s="9">
        <v>151.00952898550699</v>
      </c>
      <c r="AG130" s="9">
        <v>180.97437158469901</v>
      </c>
      <c r="AH130" s="9">
        <v>170.78159356725101</v>
      </c>
      <c r="AI130" s="9">
        <v>98.251227544910094</v>
      </c>
      <c r="AJ130" s="9">
        <v>73.793158914728593</v>
      </c>
      <c r="AK130" s="9">
        <v>66.954667931688803</v>
      </c>
      <c r="AL130" s="9">
        <v>69.165207253885995</v>
      </c>
      <c r="AM130" s="11"/>
      <c r="AN130" s="8" t="str">
        <f t="shared" si="184"/>
        <v>COSTA RICA</v>
      </c>
      <c r="AO130" s="8">
        <f t="shared" si="124"/>
        <v>56100</v>
      </c>
      <c r="AP130" s="12">
        <f t="shared" si="125"/>
        <v>89.73</v>
      </c>
      <c r="AQ130" s="12">
        <f t="shared" si="126"/>
        <v>98.57</v>
      </c>
      <c r="AR130" s="12">
        <f t="shared" si="127"/>
        <v>104.06</v>
      </c>
      <c r="AS130" s="12">
        <f t="shared" si="128"/>
        <v>144.84</v>
      </c>
      <c r="AT130" s="12">
        <f t="shared" si="129"/>
        <v>220.17</v>
      </c>
      <c r="AU130" s="12">
        <f t="shared" si="130"/>
        <v>219.71</v>
      </c>
      <c r="AV130" s="12">
        <f t="shared" si="131"/>
        <v>264.10000000000002</v>
      </c>
      <c r="AW130" s="12">
        <f t="shared" si="132"/>
        <v>288.08999999999997</v>
      </c>
      <c r="AX130" s="12">
        <f t="shared" si="133"/>
        <v>142.05000000000001</v>
      </c>
      <c r="AY130" s="12">
        <f t="shared" si="134"/>
        <v>107.47</v>
      </c>
      <c r="AZ130" s="12">
        <f t="shared" si="135"/>
        <v>96.42</v>
      </c>
      <c r="BA130" s="12">
        <f t="shared" si="136"/>
        <v>97.06</v>
      </c>
      <c r="BC130" s="8" t="str">
        <f t="shared" ref="BC130:BD134" si="237">+A130</f>
        <v>COSTA RICA</v>
      </c>
      <c r="BD130" s="8">
        <f t="shared" si="237"/>
        <v>56100</v>
      </c>
      <c r="BE130" s="14">
        <f t="shared" ref="BE130:BE134" si="238">(+C130+O130+AA130)/(SUM($C130:$N130)+SUM($O130:$Z130)+SUM($AA130:$AL130))</f>
        <v>7.6527455626571775E-2</v>
      </c>
      <c r="BF130" s="14">
        <f t="shared" ref="BF130:BF134" si="239">(+D130+P130+AB130)/(SUM($C130:$N130)+SUM($O130:$Z130)+SUM($AA130:$AL130))</f>
        <v>7.6410442882936205E-2</v>
      </c>
      <c r="BG130" s="14">
        <f t="shared" si="194"/>
        <v>6.324461068196012E-2</v>
      </c>
      <c r="BH130" s="14">
        <f t="shared" si="194"/>
        <v>6.4362167780007237E-2</v>
      </c>
      <c r="BI130" s="14">
        <f t="shared" si="194"/>
        <v>9.1332500333046671E-2</v>
      </c>
      <c r="BJ130" s="14">
        <f t="shared" si="194"/>
        <v>0.1105678563216192</v>
      </c>
      <c r="BK130" s="14">
        <f t="shared" si="194"/>
        <v>0.13058458224748495</v>
      </c>
      <c r="BL130" s="14">
        <f t="shared" si="194"/>
        <v>0.10669764904453799</v>
      </c>
      <c r="BM130" s="14">
        <f t="shared" si="194"/>
        <v>7.6236548992954206E-2</v>
      </c>
      <c r="BN130" s="14">
        <f t="shared" si="194"/>
        <v>7.2075438370088118E-2</v>
      </c>
      <c r="BO130" s="14">
        <f t="shared" si="194"/>
        <v>6.6086610212086616E-2</v>
      </c>
      <c r="BP130" s="14">
        <f t="shared" si="194"/>
        <v>6.5874137506706926E-2</v>
      </c>
      <c r="BR130" s="8" t="str">
        <f t="shared" ref="BR130:BS134" si="240">+A130</f>
        <v>COSTA RICA</v>
      </c>
      <c r="BS130" s="8">
        <f t="shared" si="240"/>
        <v>56100</v>
      </c>
      <c r="BT130" s="14">
        <f t="shared" si="193"/>
        <v>0.9489275089497502</v>
      </c>
      <c r="BU130" s="14">
        <f t="shared" si="193"/>
        <v>1.0439641475744916</v>
      </c>
      <c r="BV130" s="14">
        <f t="shared" si="193"/>
        <v>1.3315127968852702</v>
      </c>
      <c r="BW130" s="14">
        <f t="shared" si="192"/>
        <v>1.8211647569379097</v>
      </c>
      <c r="BX130" s="14">
        <f t="shared" si="192"/>
        <v>1.9507636229367282</v>
      </c>
      <c r="BY130" s="14">
        <f t="shared" si="192"/>
        <v>1.6080584251775139</v>
      </c>
      <c r="BZ130" s="14">
        <f t="shared" si="192"/>
        <v>1.6366393634238736</v>
      </c>
      <c r="CA130" s="14">
        <f t="shared" si="192"/>
        <v>2.1849977930135935</v>
      </c>
      <c r="CB130" s="14">
        <f t="shared" si="192"/>
        <v>1.5078412842476183</v>
      </c>
      <c r="CC130" s="14">
        <f t="shared" si="192"/>
        <v>1.2066255555147822</v>
      </c>
      <c r="CD130" s="14">
        <f t="shared" si="192"/>
        <v>1.1807349909919507</v>
      </c>
      <c r="CE130" s="14">
        <f t="shared" si="192"/>
        <v>1.1923774641566498</v>
      </c>
    </row>
    <row r="131" spans="1:83" x14ac:dyDescent="0.3">
      <c r="A131" s="8" t="s">
        <v>5</v>
      </c>
      <c r="B131" s="8">
        <v>58004</v>
      </c>
      <c r="C131" s="34">
        <v>88.707071428571396</v>
      </c>
      <c r="D131" s="34">
        <v>77.603383458646604</v>
      </c>
      <c r="E131" s="34">
        <v>60.795867620751302</v>
      </c>
      <c r="F131" s="34">
        <v>52.049710669077697</v>
      </c>
      <c r="G131" s="34">
        <v>64.145868852459003</v>
      </c>
      <c r="H131" s="34">
        <v>69.926070901033896</v>
      </c>
      <c r="I131" s="34">
        <v>77.574984227129306</v>
      </c>
      <c r="J131" s="34">
        <v>59.216379690949204</v>
      </c>
      <c r="K131" s="34">
        <v>56.101141479099603</v>
      </c>
      <c r="L131" s="34">
        <v>50.403373702422101</v>
      </c>
      <c r="M131" s="34">
        <v>47.847768817204297</v>
      </c>
      <c r="N131" s="34">
        <v>48.762447129909297</v>
      </c>
      <c r="O131" s="10">
        <v>45.768903654485001</v>
      </c>
      <c r="P131" s="10">
        <v>48.995458422174799</v>
      </c>
      <c r="Q131" s="10">
        <v>32.954603448275797</v>
      </c>
      <c r="R131" s="10">
        <v>27.689324817518202</v>
      </c>
      <c r="S131" s="10">
        <v>40.070815217391299</v>
      </c>
      <c r="T131" s="10">
        <v>66.235934291581103</v>
      </c>
      <c r="U131" s="10">
        <v>81.168457142857093</v>
      </c>
      <c r="V131" s="10">
        <v>47.479592696629197</v>
      </c>
      <c r="W131" s="10">
        <v>43.448615591397797</v>
      </c>
      <c r="X131" s="10">
        <v>62.378916544655901</v>
      </c>
      <c r="Y131" s="10">
        <v>56.632129909365503</v>
      </c>
      <c r="Z131" s="10">
        <v>52.627788235294098</v>
      </c>
      <c r="AA131" s="9">
        <v>63.9419655172413</v>
      </c>
      <c r="AB131" s="9">
        <v>71.644546684708999</v>
      </c>
      <c r="AC131" s="9">
        <v>69.768050221565701</v>
      </c>
      <c r="AD131" s="9">
        <v>85.378685897435801</v>
      </c>
      <c r="AE131" s="9">
        <v>129.969344608879</v>
      </c>
      <c r="AF131" s="9">
        <v>148.58971014492701</v>
      </c>
      <c r="AG131" s="9">
        <v>177.49326047358801</v>
      </c>
      <c r="AH131" s="9">
        <v>167.796812865497</v>
      </c>
      <c r="AI131" s="9">
        <v>96.581362275449095</v>
      </c>
      <c r="AJ131" s="9">
        <v>72.533178294573602</v>
      </c>
      <c r="AK131" s="9">
        <v>66.234212523719094</v>
      </c>
      <c r="AL131" s="9">
        <v>68.515647668393697</v>
      </c>
      <c r="AM131" s="11"/>
      <c r="AN131" s="8" t="str">
        <f t="shared" si="184"/>
        <v>COSTA RICA</v>
      </c>
      <c r="AO131" s="8">
        <f t="shared" si="124"/>
        <v>58004</v>
      </c>
      <c r="AP131" s="12">
        <f t="shared" si="125"/>
        <v>89.73</v>
      </c>
      <c r="AQ131" s="12">
        <f t="shared" si="126"/>
        <v>98.11</v>
      </c>
      <c r="AR131" s="12">
        <f t="shared" si="127"/>
        <v>102.79</v>
      </c>
      <c r="AS131" s="12">
        <f t="shared" si="128"/>
        <v>141.12</v>
      </c>
      <c r="AT131" s="12">
        <f t="shared" si="129"/>
        <v>214.15</v>
      </c>
      <c r="AU131" s="12">
        <f t="shared" si="130"/>
        <v>214.77</v>
      </c>
      <c r="AV131" s="12">
        <f t="shared" si="131"/>
        <v>256.98</v>
      </c>
      <c r="AW131" s="12">
        <f t="shared" si="132"/>
        <v>281.36</v>
      </c>
      <c r="AX131" s="12">
        <f t="shared" si="133"/>
        <v>138.97</v>
      </c>
      <c r="AY131" s="12">
        <f t="shared" si="134"/>
        <v>105.15</v>
      </c>
      <c r="AZ131" s="12">
        <f t="shared" si="135"/>
        <v>94.96</v>
      </c>
      <c r="BA131" s="12">
        <f t="shared" si="136"/>
        <v>95.64</v>
      </c>
      <c r="BC131" s="8" t="str">
        <f t="shared" si="237"/>
        <v>COSTA RICA</v>
      </c>
      <c r="BD131" s="8">
        <f t="shared" si="237"/>
        <v>58004</v>
      </c>
      <c r="BE131" s="14">
        <f t="shared" si="238"/>
        <v>7.6994770706172153E-2</v>
      </c>
      <c r="BF131" s="14">
        <f t="shared" si="239"/>
        <v>7.6927036942518803E-2</v>
      </c>
      <c r="BG131" s="14">
        <f t="shared" si="194"/>
        <v>6.3452281658056039E-2</v>
      </c>
      <c r="BH131" s="14">
        <f t="shared" si="194"/>
        <v>6.4072840686816734E-2</v>
      </c>
      <c r="BI131" s="14">
        <f t="shared" si="194"/>
        <v>9.0874340929838107E-2</v>
      </c>
      <c r="BJ131" s="14">
        <f t="shared" si="194"/>
        <v>0.11049602150023705</v>
      </c>
      <c r="BK131" s="14">
        <f t="shared" si="194"/>
        <v>0.13047443030162537</v>
      </c>
      <c r="BL131" s="14">
        <f t="shared" si="194"/>
        <v>0.1065151114718675</v>
      </c>
      <c r="BM131" s="14">
        <f t="shared" si="194"/>
        <v>7.6107384829713229E-2</v>
      </c>
      <c r="BN131" s="14">
        <f t="shared" si="194"/>
        <v>7.1910443004819288E-2</v>
      </c>
      <c r="BO131" s="14">
        <f t="shared" si="194"/>
        <v>6.6244482793529402E-2</v>
      </c>
      <c r="BP131" s="14">
        <f t="shared" si="194"/>
        <v>6.5930855174806138E-2</v>
      </c>
      <c r="BR131" s="8" t="str">
        <f t="shared" si="240"/>
        <v>COSTA RICA</v>
      </c>
      <c r="BS131" s="8">
        <f t="shared" si="240"/>
        <v>58004</v>
      </c>
      <c r="BT131" s="14">
        <f t="shared" si="193"/>
        <v>0.95650842889771892</v>
      </c>
      <c r="BU131" s="14">
        <f t="shared" si="193"/>
        <v>1.0468131910555918</v>
      </c>
      <c r="BV131" s="14">
        <f t="shared" si="193"/>
        <v>1.3295745375044079</v>
      </c>
      <c r="BW131" s="14">
        <f t="shared" si="192"/>
        <v>1.8077149023093644</v>
      </c>
      <c r="BX131" s="14">
        <f t="shared" si="192"/>
        <v>1.9340870559652337</v>
      </c>
      <c r="BY131" s="14">
        <f t="shared" si="192"/>
        <v>1.5952839336434648</v>
      </c>
      <c r="BZ131" s="14">
        <f t="shared" si="192"/>
        <v>1.6165248095322116</v>
      </c>
      <c r="CA131" s="14">
        <f t="shared" si="192"/>
        <v>2.1679405612488547</v>
      </c>
      <c r="CB131" s="14">
        <f t="shared" si="192"/>
        <v>1.49867817840697</v>
      </c>
      <c r="CC131" s="14">
        <f t="shared" si="192"/>
        <v>1.2001888135752219</v>
      </c>
      <c r="CD131" s="14">
        <f t="shared" si="192"/>
        <v>1.1765708142305236</v>
      </c>
      <c r="CE131" s="14">
        <f t="shared" si="192"/>
        <v>1.190579940718788</v>
      </c>
    </row>
    <row r="132" spans="1:83" x14ac:dyDescent="0.3">
      <c r="A132" s="8" t="s">
        <v>5</v>
      </c>
      <c r="B132" s="8">
        <v>58054</v>
      </c>
      <c r="C132" s="34">
        <v>88.54025</v>
      </c>
      <c r="D132" s="34">
        <v>77.485357142857097</v>
      </c>
      <c r="E132" s="34">
        <v>60.634928825622701</v>
      </c>
      <c r="F132" s="34">
        <v>51.951971066907703</v>
      </c>
      <c r="G132" s="34">
        <v>64.041770491803206</v>
      </c>
      <c r="H132" s="34">
        <v>69.841388478581905</v>
      </c>
      <c r="I132" s="34">
        <v>77.536892744479402</v>
      </c>
      <c r="J132" s="34">
        <v>59.160573951434799</v>
      </c>
      <c r="K132" s="34">
        <v>56.012861736334401</v>
      </c>
      <c r="L132" s="34">
        <v>50.313442906574302</v>
      </c>
      <c r="M132" s="34">
        <v>47.760577956989202</v>
      </c>
      <c r="N132" s="34">
        <v>48.603236196319003</v>
      </c>
      <c r="O132" s="10">
        <v>45.715182724252401</v>
      </c>
      <c r="P132" s="10">
        <v>48.857292110874198</v>
      </c>
      <c r="Q132" s="10">
        <v>32.868568965517198</v>
      </c>
      <c r="R132" s="10">
        <v>27.662572992700699</v>
      </c>
      <c r="S132" s="10">
        <v>40.031141304347798</v>
      </c>
      <c r="T132" s="10">
        <v>66.151190965092397</v>
      </c>
      <c r="U132" s="10">
        <v>81.098380952380893</v>
      </c>
      <c r="V132" s="10">
        <v>47.387696629213401</v>
      </c>
      <c r="W132" s="10">
        <v>43.335752688172001</v>
      </c>
      <c r="X132" s="10">
        <v>62.212767203513899</v>
      </c>
      <c r="Y132" s="10">
        <v>56.552824773413803</v>
      </c>
      <c r="Z132" s="10">
        <v>52.502988235294097</v>
      </c>
      <c r="AA132" s="9">
        <v>63.883448275862001</v>
      </c>
      <c r="AB132" s="9">
        <v>71.579918809201601</v>
      </c>
      <c r="AC132" s="9">
        <v>69.646957163958604</v>
      </c>
      <c r="AD132" s="9">
        <v>85.199266347687399</v>
      </c>
      <c r="AE132" s="9">
        <v>129.886849894291</v>
      </c>
      <c r="AF132" s="9">
        <v>148.53684782608599</v>
      </c>
      <c r="AG132" s="9">
        <v>177.40391621129299</v>
      </c>
      <c r="AH132" s="9">
        <v>167.53374269005801</v>
      </c>
      <c r="AI132" s="9">
        <v>96.321137724550795</v>
      </c>
      <c r="AJ132" s="9">
        <v>72.317810077519297</v>
      </c>
      <c r="AK132" s="9">
        <v>66.083187855787401</v>
      </c>
      <c r="AL132" s="9">
        <v>68.334041450777207</v>
      </c>
      <c r="AM132" s="11"/>
      <c r="AN132" s="8" t="str">
        <f t="shared" si="184"/>
        <v>COSTA RICA</v>
      </c>
      <c r="AO132" s="8">
        <f t="shared" si="124"/>
        <v>58054</v>
      </c>
      <c r="AP132" s="12">
        <f t="shared" si="125"/>
        <v>89.65</v>
      </c>
      <c r="AQ132" s="12">
        <f t="shared" si="126"/>
        <v>98.06</v>
      </c>
      <c r="AR132" s="12">
        <f t="shared" si="127"/>
        <v>102.65</v>
      </c>
      <c r="AS132" s="12">
        <f t="shared" si="128"/>
        <v>140.77000000000001</v>
      </c>
      <c r="AT132" s="12">
        <f t="shared" si="129"/>
        <v>214.06</v>
      </c>
      <c r="AU132" s="12">
        <f t="shared" si="130"/>
        <v>214.78</v>
      </c>
      <c r="AV132" s="12">
        <f t="shared" si="131"/>
        <v>256.91000000000003</v>
      </c>
      <c r="AW132" s="12">
        <f t="shared" si="132"/>
        <v>281.01</v>
      </c>
      <c r="AX132" s="12">
        <f t="shared" si="133"/>
        <v>138.62</v>
      </c>
      <c r="AY132" s="12">
        <f t="shared" si="134"/>
        <v>104.84</v>
      </c>
      <c r="AZ132" s="12">
        <f t="shared" si="135"/>
        <v>94.78</v>
      </c>
      <c r="BA132" s="12">
        <f t="shared" si="136"/>
        <v>95.42</v>
      </c>
      <c r="BC132" s="8" t="str">
        <f t="shared" si="237"/>
        <v>COSTA RICA</v>
      </c>
      <c r="BD132" s="8">
        <f t="shared" si="237"/>
        <v>58054</v>
      </c>
      <c r="BE132" s="14">
        <f t="shared" si="238"/>
        <v>7.7007346472635824E-2</v>
      </c>
      <c r="BF132" s="14">
        <f t="shared" si="239"/>
        <v>7.6923275717739201E-2</v>
      </c>
      <c r="BG132" s="14">
        <f t="shared" si="194"/>
        <v>6.3408976312368387E-2</v>
      </c>
      <c r="BH132" s="14">
        <f t="shared" si="194"/>
        <v>6.4055445036568126E-2</v>
      </c>
      <c r="BI132" s="14">
        <f t="shared" si="194"/>
        <v>9.0929252947283851E-2</v>
      </c>
      <c r="BJ132" s="14">
        <f t="shared" si="194"/>
        <v>0.11058332456924702</v>
      </c>
      <c r="BK132" s="14">
        <f t="shared" si="194"/>
        <v>0.1306027680938911</v>
      </c>
      <c r="BL132" s="14">
        <f t="shared" si="194"/>
        <v>0.10652290177132197</v>
      </c>
      <c r="BM132" s="14">
        <f t="shared" si="194"/>
        <v>7.6047711190760814E-2</v>
      </c>
      <c r="BN132" s="14">
        <f t="shared" si="194"/>
        <v>7.1840253836770993E-2</v>
      </c>
      <c r="BO132" s="14">
        <f t="shared" si="194"/>
        <v>6.6225211441559836E-2</v>
      </c>
      <c r="BP132" s="14">
        <f t="shared" si="194"/>
        <v>6.585353260985273E-2</v>
      </c>
      <c r="BR132" s="8" t="str">
        <f t="shared" si="240"/>
        <v>COSTA RICA</v>
      </c>
      <c r="BS132" s="8">
        <f t="shared" si="240"/>
        <v>58054</v>
      </c>
      <c r="BT132" s="14">
        <f t="shared" si="193"/>
        <v>0.95687196187464141</v>
      </c>
      <c r="BU132" s="14">
        <f t="shared" si="193"/>
        <v>1.047808693855421</v>
      </c>
      <c r="BV132" s="14">
        <f t="shared" si="193"/>
        <v>1.3305131584458139</v>
      </c>
      <c r="BW132" s="14">
        <f t="shared" si="192"/>
        <v>1.8062058179011955</v>
      </c>
      <c r="BX132" s="14">
        <f t="shared" si="192"/>
        <v>1.9348619009440418</v>
      </c>
      <c r="BY132" s="14">
        <f t="shared" si="192"/>
        <v>1.5962888689701338</v>
      </c>
      <c r="BZ132" s="14">
        <f t="shared" si="192"/>
        <v>1.6167238574439315</v>
      </c>
      <c r="CA132" s="14">
        <f t="shared" si="192"/>
        <v>2.168193053254067</v>
      </c>
      <c r="CB132" s="14">
        <f t="shared" si="192"/>
        <v>1.4981732125176557</v>
      </c>
      <c r="CC132" s="14">
        <f t="shared" si="192"/>
        <v>1.199465516587249</v>
      </c>
      <c r="CD132" s="14">
        <f t="shared" si="192"/>
        <v>1.1763057377509607</v>
      </c>
      <c r="CE132" s="14">
        <f t="shared" si="192"/>
        <v>1.1908815884629234</v>
      </c>
    </row>
    <row r="133" spans="1:83" x14ac:dyDescent="0.3">
      <c r="A133" s="8" t="s">
        <v>5</v>
      </c>
      <c r="B133" s="8">
        <v>58104</v>
      </c>
      <c r="C133" s="34">
        <v>88.432214285714196</v>
      </c>
      <c r="D133" s="34">
        <v>77.4490601503759</v>
      </c>
      <c r="E133" s="34">
        <v>60.556619217081803</v>
      </c>
      <c r="F133" s="34">
        <v>51.895985533453803</v>
      </c>
      <c r="G133" s="34">
        <v>63.987901639344201</v>
      </c>
      <c r="H133" s="34">
        <v>69.797991137370701</v>
      </c>
      <c r="I133" s="34">
        <v>77.513328075709694</v>
      </c>
      <c r="J133" s="34">
        <v>59.125386313465697</v>
      </c>
      <c r="K133" s="34">
        <v>55.957990353697703</v>
      </c>
      <c r="L133" s="34">
        <v>50.261972318339097</v>
      </c>
      <c r="M133" s="34">
        <v>47.709032258064497</v>
      </c>
      <c r="N133" s="34">
        <v>48.584229607250698</v>
      </c>
      <c r="O133" s="10">
        <v>45.686312292358799</v>
      </c>
      <c r="P133" s="10">
        <v>48.8878924731182</v>
      </c>
      <c r="Q133" s="10">
        <v>32.820224137931</v>
      </c>
      <c r="R133" s="10">
        <v>27.649215328467101</v>
      </c>
      <c r="S133" s="10">
        <v>40.011014492753603</v>
      </c>
      <c r="T133" s="10">
        <v>66.104681724845904</v>
      </c>
      <c r="U133" s="10">
        <v>81.056685714285706</v>
      </c>
      <c r="V133" s="10">
        <v>47.339648876404397</v>
      </c>
      <c r="W133" s="10">
        <v>43.278239247311802</v>
      </c>
      <c r="X133" s="10">
        <v>62.120161054172698</v>
      </c>
      <c r="Y133" s="10">
        <v>56.51</v>
      </c>
      <c r="Z133" s="10">
        <v>52.425976470588203</v>
      </c>
      <c r="AA133" s="9">
        <v>63.845517241379298</v>
      </c>
      <c r="AB133" s="9">
        <v>71.560920162381507</v>
      </c>
      <c r="AC133" s="9">
        <v>69.568729689807896</v>
      </c>
      <c r="AD133" s="9">
        <v>85.213669871794806</v>
      </c>
      <c r="AE133" s="9">
        <v>129.82906976744101</v>
      </c>
      <c r="AF133" s="9">
        <v>148.48844202898499</v>
      </c>
      <c r="AG133" s="9">
        <v>177.330510018214</v>
      </c>
      <c r="AH133" s="9">
        <v>167.420351906158</v>
      </c>
      <c r="AI133" s="9">
        <v>96.1639820359281</v>
      </c>
      <c r="AJ133" s="9">
        <v>72.195387596899195</v>
      </c>
      <c r="AK133" s="9">
        <v>66.002846299810201</v>
      </c>
      <c r="AL133" s="9">
        <v>68.234196891191701</v>
      </c>
      <c r="AM133" s="11"/>
      <c r="AN133" s="8" t="str">
        <f t="shared" si="184"/>
        <v>COSTA RICA</v>
      </c>
      <c r="AO133" s="8">
        <f t="shared" ref="AO133:AO136" si="241">+B133</f>
        <v>58104</v>
      </c>
      <c r="AP133" s="12">
        <f t="shared" ref="AP133:AP134" si="242">TRUNC(+SUM($AA133:$AL133)*((+C133+O133+AA133)/(SUM($C133:$N133)+SUM($O133:$Z133)+SUM($AA133:$AL133)))*(1+0.5*((+O133-C133)/C133 +(AA133-O133)/O133)),2)</f>
        <v>89.59</v>
      </c>
      <c r="AQ133" s="12">
        <f t="shared" ref="AQ133:AQ136" si="243">TRUNC(+SUM($AA133:$AL133)*((+D133+P133+AB133)/(SUM($C133:$N133)+SUM($O133:$Z133)+SUM($AA133:$AL133)))*(1+0.5*((+P133-D133)/D133 +(AB133-P133)/P133)),2)</f>
        <v>98.03</v>
      </c>
      <c r="AR133" s="12">
        <f t="shared" ref="AR133:AR136" si="244">TRUNC(+SUM($AA133:$AL133)*((+E133+Q133+AC133)/(SUM($C133:$N133)+SUM($O133:$Z133)+SUM($AA133:$AL133)))*(1+0.5*((+Q133-E133)/E133 +(AC133-Q133)/Q133)),2)</f>
        <v>102.55</v>
      </c>
      <c r="AS133" s="12">
        <f t="shared" ref="AS133:AS136" si="245">TRUNC(+SUM($AA133:$AL133)*((+F133+R133+AD133)/(SUM($C133:$N133)+SUM($O133:$Z133)+SUM($AA133:$AL133)))*(1+0.5*((+R133-F133)/F133 +(AD133-R133)/R133)),2)</f>
        <v>140.82</v>
      </c>
      <c r="AT133" s="12">
        <f t="shared" ref="AT133:AT136" si="246">TRUNC(+SUM($AA133:$AL133)*((+G133+S133+AE133)/(SUM($C133:$N133)+SUM($O133:$Z133)+SUM($AA133:$AL133)))*(1+0.5*((+S133-G133)/G133 +(AE133-S133)/S133)),2)</f>
        <v>213.97</v>
      </c>
      <c r="AU133" s="12">
        <f t="shared" ref="AU133:AU136" si="247">TRUNC(+SUM($AA133:$AL133)*((+H133+T133+AF133)/(SUM($C133:$N133)+SUM($O133:$Z133)+SUM($AA133:$AL133)))*(1+0.5*((+T133-H133)/H133 +(AF133-T133)/T133)),2)</f>
        <v>214.73</v>
      </c>
      <c r="AV133" s="12">
        <f t="shared" ref="AV133:AV136" si="248">TRUNC(+SUM($AA133:$AL133)*((+I133+U133+AG133)/(SUM($C133:$N133)+SUM($O133:$Z133)+SUM($AA133:$AL133)))*(1+0.5*((+U133-I133)/I133 +(AG133-U133)/U133)),2)</f>
        <v>256.81</v>
      </c>
      <c r="AW133" s="12">
        <f t="shared" ref="AW133:AW136" si="249">TRUNC(+SUM($AA133:$AL133)*((+J133+V133+AH133)/(SUM($C133:$N133)+SUM($O133:$Z133)+SUM($AA133:$AL133)))*(1+0.5*((+V133-J133)/J133 +(AH133-V133)/V133)),2)</f>
        <v>280.88</v>
      </c>
      <c r="AX133" s="12">
        <f t="shared" ref="AX133:AX136" si="250">TRUNC(+SUM($AA133:$AL133)*((+K133+W133+AI133)/(SUM($C133:$N133)+SUM($O133:$Z133)+SUM($AA133:$AL133)))*(1+0.5*((+W133-K133)/K133 +(AI133-W133)/W133)),2)</f>
        <v>138.38999999999999</v>
      </c>
      <c r="AY133" s="12">
        <f t="shared" ref="AY133:AY136" si="251">TRUNC(+SUM($AA133:$AL133)*((+L133+X133+AJ133)/(SUM($C133:$N133)+SUM($O133:$Z133)+SUM($AA133:$AL133)))*(1+0.5*((+X133-L133)/L133 +(AJ133-X133)/X133)),2)</f>
        <v>104.66</v>
      </c>
      <c r="AZ133" s="12">
        <f t="shared" ref="AZ133:AZ136" si="252">TRUNC(+SUM($AA133:$AL133)*((+M133+Y133+AK133)/(SUM($C133:$N133)+SUM($O133:$Z133)+SUM($AA133:$AL133)))*(1+0.5*((+Y133-M133)/M133 +(AK133-Y133)/Y133)),2)</f>
        <v>94.68</v>
      </c>
      <c r="BA133" s="12">
        <f t="shared" ref="BA133:BA136" si="253">TRUNC(+SUM($AA133:$AL133)*((+N133+Z133+AL133)/(SUM($C133:$N133)+SUM($O133:$Z133)+SUM($AA133:$AL133)))*(1+0.5*((+Z133-N133)/N133 +(AL133-Z133)/Z133)),2)</f>
        <v>95.26</v>
      </c>
      <c r="BC133" s="8" t="str">
        <f t="shared" si="237"/>
        <v>COSTA RICA</v>
      </c>
      <c r="BD133" s="8">
        <f t="shared" si="237"/>
        <v>58104</v>
      </c>
      <c r="BE133" s="14">
        <f t="shared" si="238"/>
        <v>7.6998389383859264E-2</v>
      </c>
      <c r="BF133" s="14">
        <f t="shared" si="239"/>
        <v>7.6972652068582378E-2</v>
      </c>
      <c r="BG133" s="14">
        <f t="shared" si="194"/>
        <v>6.337790661178816E-2</v>
      </c>
      <c r="BH133" s="14">
        <f t="shared" si="194"/>
        <v>6.4083191262599426E-2</v>
      </c>
      <c r="BI133" s="14">
        <f t="shared" si="194"/>
        <v>9.0947719392702686E-2</v>
      </c>
      <c r="BJ133" s="14">
        <f t="shared" si="194"/>
        <v>0.11061431853591433</v>
      </c>
      <c r="BK133" s="14">
        <f t="shared" si="194"/>
        <v>0.13064897456840785</v>
      </c>
      <c r="BL133" s="14">
        <f t="shared" si="194"/>
        <v>0.10652810114043944</v>
      </c>
      <c r="BM133" s="14">
        <f t="shared" si="194"/>
        <v>7.6001183300899181E-2</v>
      </c>
      <c r="BN133" s="14">
        <f t="shared" si="194"/>
        <v>7.1791682756652417E-2</v>
      </c>
      <c r="BO133" s="14">
        <f t="shared" si="194"/>
        <v>6.620803573200873E-2</v>
      </c>
      <c r="BP133" s="14">
        <f t="shared" si="194"/>
        <v>6.5827845246146183E-2</v>
      </c>
      <c r="BR133" s="8" t="str">
        <f t="shared" si="240"/>
        <v>COSTA RICA</v>
      </c>
      <c r="BS133" s="8">
        <f t="shared" si="240"/>
        <v>58104</v>
      </c>
      <c r="BT133" s="14">
        <f t="shared" si="193"/>
        <v>0.95705052630374243</v>
      </c>
      <c r="BU133" s="14">
        <f t="shared" si="193"/>
        <v>1.047501170678605</v>
      </c>
      <c r="BV133" s="14">
        <f t="shared" si="193"/>
        <v>1.3308333550051326</v>
      </c>
      <c r="BW133" s="14">
        <f t="shared" si="192"/>
        <v>1.8073687819079569</v>
      </c>
      <c r="BX133" s="14">
        <f t="shared" si="192"/>
        <v>1.9350617718808851</v>
      </c>
      <c r="BY133" s="14">
        <f t="shared" si="192"/>
        <v>1.5966739237444543</v>
      </c>
      <c r="BZ133" s="14">
        <f t="shared" si="192"/>
        <v>1.6167237048489398</v>
      </c>
      <c r="CA133" s="14">
        <f t="shared" si="192"/>
        <v>2.1686215879959638</v>
      </c>
      <c r="CB133" s="14">
        <f t="shared" si="192"/>
        <v>1.4976998760536995</v>
      </c>
      <c r="CC133" s="14">
        <f t="shared" si="192"/>
        <v>1.1990584811362761</v>
      </c>
      <c r="CD133" s="14">
        <f t="shared" si="192"/>
        <v>1.1762284886862915</v>
      </c>
      <c r="CE133" s="14">
        <f t="shared" si="192"/>
        <v>1.1903040317068767</v>
      </c>
    </row>
    <row r="134" spans="1:83" x14ac:dyDescent="0.3">
      <c r="A134" s="8" t="s">
        <v>5</v>
      </c>
      <c r="B134" s="8">
        <v>58150</v>
      </c>
      <c r="C134" s="34">
        <v>88.6074285714285</v>
      </c>
      <c r="D134" s="34">
        <v>77.962518796992399</v>
      </c>
      <c r="E134" s="34">
        <v>61.0099644128113</v>
      </c>
      <c r="F134" s="34">
        <v>52.2836528028933</v>
      </c>
      <c r="G134" s="34">
        <v>64.078229508196699</v>
      </c>
      <c r="H134" s="34">
        <v>69.720901033973405</v>
      </c>
      <c r="I134" s="34">
        <v>77.3167665615141</v>
      </c>
      <c r="J134" s="34">
        <v>59.070507726269298</v>
      </c>
      <c r="K134" s="34">
        <v>55.998681672025697</v>
      </c>
      <c r="L134" s="34">
        <v>50.4326124567474</v>
      </c>
      <c r="M134" s="34">
        <v>47.800470430107502</v>
      </c>
      <c r="N134" s="34">
        <v>48.7670090634441</v>
      </c>
      <c r="O134" s="10">
        <v>45.760299003322203</v>
      </c>
      <c r="P134" s="10">
        <v>49.073837953091598</v>
      </c>
      <c r="Q134" s="10">
        <v>32.888051724137902</v>
      </c>
      <c r="R134" s="10">
        <v>27.5957116788321</v>
      </c>
      <c r="S134" s="10">
        <v>39.907318840579698</v>
      </c>
      <c r="T134" s="10">
        <v>66.146940451745294</v>
      </c>
      <c r="U134" s="10">
        <v>81.178419047619002</v>
      </c>
      <c r="V134" s="10">
        <v>47.362584269662896</v>
      </c>
      <c r="W134" s="10">
        <v>43.324301075268799</v>
      </c>
      <c r="X134" s="10">
        <v>62.499736456808101</v>
      </c>
      <c r="Y134" s="10">
        <v>56.462220543806602</v>
      </c>
      <c r="Z134" s="10">
        <v>52.502094117646998</v>
      </c>
      <c r="AA134" s="9">
        <v>63.296931034482697</v>
      </c>
      <c r="AB134" s="9">
        <v>71.529553450608901</v>
      </c>
      <c r="AC134" s="9">
        <v>69.607636632200794</v>
      </c>
      <c r="AD134" s="9">
        <v>85.241148325358793</v>
      </c>
      <c r="AE134" s="9">
        <v>130.28786469344601</v>
      </c>
      <c r="AF134" s="9">
        <v>149.27161231884</v>
      </c>
      <c r="AG134" s="9">
        <v>178.25936247723101</v>
      </c>
      <c r="AH134" s="9">
        <v>168.07763157894701</v>
      </c>
      <c r="AI134" s="9">
        <v>96.762260479041899</v>
      </c>
      <c r="AJ134" s="9">
        <v>72.537306201550294</v>
      </c>
      <c r="AK134" s="9">
        <v>66.088937381404094</v>
      </c>
      <c r="AL134" s="9">
        <v>68.413212435233106</v>
      </c>
      <c r="AM134" s="11"/>
      <c r="AN134" s="8" t="str">
        <f t="shared" si="184"/>
        <v>COSTA RICA</v>
      </c>
      <c r="AO134" s="8">
        <f t="shared" si="241"/>
        <v>58150</v>
      </c>
      <c r="AP134" s="12">
        <f t="shared" si="242"/>
        <v>88.83</v>
      </c>
      <c r="AQ134" s="12">
        <f t="shared" si="243"/>
        <v>98.04</v>
      </c>
      <c r="AR134" s="12">
        <f t="shared" si="244"/>
        <v>102.72</v>
      </c>
      <c r="AS134" s="12">
        <f t="shared" si="245"/>
        <v>141.28</v>
      </c>
      <c r="AT134" s="12">
        <f t="shared" si="246"/>
        <v>215.46</v>
      </c>
      <c r="AU134" s="12">
        <f t="shared" si="247"/>
        <v>216.22</v>
      </c>
      <c r="AV134" s="12">
        <f t="shared" si="248"/>
        <v>258.58999999999997</v>
      </c>
      <c r="AW134" s="12">
        <f t="shared" si="249"/>
        <v>282.52999999999997</v>
      </c>
      <c r="AX134" s="12">
        <f t="shared" si="250"/>
        <v>139.49</v>
      </c>
      <c r="AY134" s="12">
        <f t="shared" si="251"/>
        <v>105.3</v>
      </c>
      <c r="AZ134" s="12">
        <f t="shared" si="252"/>
        <v>94.77</v>
      </c>
      <c r="BA134" s="12">
        <f t="shared" si="253"/>
        <v>95.52</v>
      </c>
      <c r="BC134" s="8" t="str">
        <f t="shared" si="237"/>
        <v>COSTA RICA</v>
      </c>
      <c r="BD134" s="8">
        <f t="shared" si="237"/>
        <v>58150</v>
      </c>
      <c r="BE134" s="14">
        <f t="shared" si="238"/>
        <v>7.6699716603762624E-2</v>
      </c>
      <c r="BF134" s="14">
        <f t="shared" si="239"/>
        <v>7.7049428798851016E-2</v>
      </c>
      <c r="BG134" s="14">
        <f t="shared" si="194"/>
        <v>6.344501500037604E-2</v>
      </c>
      <c r="BH134" s="14">
        <f t="shared" si="194"/>
        <v>6.4071628316766369E-2</v>
      </c>
      <c r="BI134" s="14">
        <f t="shared" si="194"/>
        <v>9.0904992903447251E-2</v>
      </c>
      <c r="BJ134" s="14">
        <f t="shared" si="194"/>
        <v>0.11064251674143083</v>
      </c>
      <c r="BK134" s="14">
        <f t="shared" si="194"/>
        <v>0.13067069543430132</v>
      </c>
      <c r="BL134" s="14">
        <f t="shared" si="194"/>
        <v>0.10651825597468505</v>
      </c>
      <c r="BM134" s="14">
        <f t="shared" si="194"/>
        <v>7.6086856858777516E-2</v>
      </c>
      <c r="BN134" s="14">
        <f t="shared" si="194"/>
        <v>7.1967695621546493E-2</v>
      </c>
      <c r="BO134" s="14">
        <f t="shared" si="194"/>
        <v>6.6101455413294902E-2</v>
      </c>
      <c r="BP134" s="14">
        <f t="shared" si="194"/>
        <v>6.58417423327608E-2</v>
      </c>
      <c r="BR134" s="8" t="str">
        <f t="shared" si="240"/>
        <v>COSTA RICA</v>
      </c>
      <c r="BS134" s="8">
        <f t="shared" si="240"/>
        <v>58150</v>
      </c>
      <c r="BT134" s="14">
        <f t="shared" si="193"/>
        <v>0.94983336041588418</v>
      </c>
      <c r="BU134" s="14">
        <f t="shared" si="193"/>
        <v>1.0435223028652758</v>
      </c>
      <c r="BV134" s="14">
        <f t="shared" si="193"/>
        <v>1.3277813090646984</v>
      </c>
      <c r="BW134" s="14">
        <f t="shared" si="192"/>
        <v>1.8083674936760696</v>
      </c>
      <c r="BX134" s="14">
        <f t="shared" si="192"/>
        <v>1.9437758805291974</v>
      </c>
      <c r="BY134" s="14">
        <f t="shared" si="192"/>
        <v>1.6027029776756658</v>
      </c>
      <c r="BZ134" s="14">
        <f t="shared" si="192"/>
        <v>1.6229209108840528</v>
      </c>
      <c r="CA134" s="14">
        <f t="shared" si="192"/>
        <v>2.1752701578261124</v>
      </c>
      <c r="CB134" s="14">
        <f t="shared" si="192"/>
        <v>1.5035536098568838</v>
      </c>
      <c r="CC134" s="14">
        <f t="shared" si="192"/>
        <v>1.1999370150598367</v>
      </c>
      <c r="CD134" s="14">
        <f t="shared" si="192"/>
        <v>1.1758523763797062</v>
      </c>
      <c r="CE134" s="14">
        <f t="shared" si="192"/>
        <v>1.1898236193228444</v>
      </c>
    </row>
    <row r="135" spans="1:83" x14ac:dyDescent="0.3">
      <c r="A135" s="8" t="s">
        <v>5</v>
      </c>
      <c r="B135" s="8">
        <v>58200</v>
      </c>
      <c r="C135" s="34">
        <v>88.832035714285695</v>
      </c>
      <c r="D135" s="34">
        <v>78.111259398496202</v>
      </c>
      <c r="E135" s="34">
        <v>61.073594306049799</v>
      </c>
      <c r="F135" s="34">
        <v>52.1676311030741</v>
      </c>
      <c r="G135" s="34">
        <v>64.0326885245901</v>
      </c>
      <c r="H135" s="34">
        <v>69.676986706056098</v>
      </c>
      <c r="I135" s="34">
        <v>77.192996845425796</v>
      </c>
      <c r="J135" s="34">
        <v>58.983399558498803</v>
      </c>
      <c r="K135" s="34">
        <v>56.086077170418001</v>
      </c>
      <c r="L135" s="34">
        <v>50.535916955017299</v>
      </c>
      <c r="M135" s="34">
        <v>47.866653225806402</v>
      </c>
      <c r="N135" s="34">
        <v>48.897371601208398</v>
      </c>
      <c r="O135" s="10">
        <v>45.930664451827198</v>
      </c>
      <c r="P135" s="10">
        <v>49.217505330490397</v>
      </c>
      <c r="Q135" s="10">
        <v>32.969793103448197</v>
      </c>
      <c r="R135" s="10">
        <v>27.601970802919698</v>
      </c>
      <c r="S135" s="10">
        <v>39.91375</v>
      </c>
      <c r="T135" s="10">
        <v>66.139856262833604</v>
      </c>
      <c r="U135" s="10">
        <v>81.110876190476105</v>
      </c>
      <c r="V135" s="10">
        <v>47.474157303370703</v>
      </c>
      <c r="W135" s="10">
        <v>43.4649327956989</v>
      </c>
      <c r="X135" s="10">
        <v>62.658535871156602</v>
      </c>
      <c r="Y135" s="10">
        <v>56.643595166163102</v>
      </c>
      <c r="Z135" s="10">
        <v>52.714282352941098</v>
      </c>
      <c r="AA135" s="9">
        <v>63.5741724137931</v>
      </c>
      <c r="AB135" s="9">
        <v>71.796292286874106</v>
      </c>
      <c r="AC135" s="9">
        <v>69.832998522895096</v>
      </c>
      <c r="AD135" s="9">
        <v>85.338118022328501</v>
      </c>
      <c r="AE135" s="9">
        <v>129.99004228329801</v>
      </c>
      <c r="AF135" s="9">
        <v>148.822192028985</v>
      </c>
      <c r="AG135" s="9">
        <v>177.673679417122</v>
      </c>
      <c r="AH135" s="9">
        <v>168.11529239766</v>
      </c>
      <c r="AI135" s="9">
        <v>97.141616766466996</v>
      </c>
      <c r="AJ135" s="9">
        <v>72.790290697674394</v>
      </c>
      <c r="AK135" s="9">
        <v>66.257381404174495</v>
      </c>
      <c r="AL135" s="9">
        <v>68.615259067357499</v>
      </c>
      <c r="AM135" s="11"/>
      <c r="AN135" s="8" t="str">
        <f t="shared" ref="AN135:AN138" si="254">+A135</f>
        <v>COSTA RICA</v>
      </c>
      <c r="AO135" s="8">
        <f t="shared" si="241"/>
        <v>58200</v>
      </c>
      <c r="AP135" s="12">
        <f t="shared" ref="AP135:AP136" si="255">TRUNC(+SUM($AA135:$AL135)*((+C135+O135+AA135)/(SUM($C135:$N135)+SUM($O135:$Z135)+SUM($AA135:$AL135)))*(1+0.5*((+O135-C135)/C135 +(AA135-O135)/O135)),2)</f>
        <v>89.17</v>
      </c>
      <c r="AQ135" s="12">
        <f t="shared" si="243"/>
        <v>98.36</v>
      </c>
      <c r="AR135" s="12">
        <f t="shared" si="244"/>
        <v>103</v>
      </c>
      <c r="AS135" s="12">
        <f t="shared" si="245"/>
        <v>141.38</v>
      </c>
      <c r="AT135" s="12">
        <f t="shared" si="246"/>
        <v>214.66</v>
      </c>
      <c r="AU135" s="12">
        <f t="shared" si="247"/>
        <v>215.36</v>
      </c>
      <c r="AV135" s="12">
        <f t="shared" si="248"/>
        <v>257.52999999999997</v>
      </c>
      <c r="AW135" s="12">
        <f t="shared" si="249"/>
        <v>282.20999999999998</v>
      </c>
      <c r="AX135" s="12">
        <f t="shared" si="250"/>
        <v>140.01</v>
      </c>
      <c r="AY135" s="12">
        <f t="shared" si="251"/>
        <v>105.63</v>
      </c>
      <c r="AZ135" s="12">
        <f t="shared" si="252"/>
        <v>95.03</v>
      </c>
      <c r="BA135" s="12">
        <f t="shared" si="253"/>
        <v>95.8</v>
      </c>
      <c r="BC135" s="8" t="str">
        <f t="shared" ref="BC135:BC138" si="256">+A135</f>
        <v>COSTA RICA</v>
      </c>
      <c r="BD135" s="8">
        <f t="shared" ref="BD135:BD138" si="257">+B135</f>
        <v>58200</v>
      </c>
      <c r="BE135" s="14">
        <f t="shared" ref="BE135:BE138" si="258">(+C135+O135+AA135)/(SUM($C135:$N135)+SUM($O135:$Z135)+SUM($AA135:$AL135))</f>
        <v>7.6897293501655709E-2</v>
      </c>
      <c r="BF135" s="14">
        <f t="shared" ref="BF135:BF138" si="259">(+D135+P135+AB135)/(SUM($C135:$N135)+SUM($O135:$Z135)+SUM($AA135:$AL135))</f>
        <v>7.7202880905130708E-2</v>
      </c>
      <c r="BG135" s="14">
        <f t="shared" ref="BG135:BG138" si="260">(+E135+Q135+AC135)/(SUM($C135:$N135)+SUM($O135:$Z135)+SUM($AA135:$AL135))</f>
        <v>6.3536600043730532E-2</v>
      </c>
      <c r="BH135" s="14">
        <f t="shared" ref="BH135:BH138" si="261">(+F135+R135+AD135)/(SUM($C135:$N135)+SUM($O135:$Z135)+SUM($AA135:$AL135))</f>
        <v>6.4014001196889228E-2</v>
      </c>
      <c r="BI135" s="14">
        <f t="shared" ref="BI135:BI138" si="262">(+G135+S135+AE135)/(SUM($C135:$N135)+SUM($O135:$Z135)+SUM($AA135:$AL135))</f>
        <v>9.0699636388494403E-2</v>
      </c>
      <c r="BJ135" s="14">
        <f t="shared" ref="BJ135:BJ138" si="263">(+H135+T135+AF135)/(SUM($C135:$N135)+SUM($O135:$Z135)+SUM($AA135:$AL135))</f>
        <v>0.11035755042190348</v>
      </c>
      <c r="BK135" s="14">
        <f t="shared" ref="BK135:BK138" si="264">(+I135+U135+AG135)/(SUM($C135:$N135)+SUM($O135:$Z135)+SUM($AA135:$AL135))</f>
        <v>0.13026203410835466</v>
      </c>
      <c r="BL135" s="14">
        <f t="shared" ref="BL135:BL138" si="265">(+J135+V135+AH135)/(SUM($C135:$N135)+SUM($O135:$Z135)+SUM($AA135:$AL135))</f>
        <v>0.10645478423881841</v>
      </c>
      <c r="BM135" s="14">
        <f t="shared" ref="BM135:BM138" si="266">(+K135+W135+AI135)/(SUM($C135:$N135)+SUM($O135:$Z135)+SUM($AA135:$AL135))</f>
        <v>7.6259802076759586E-2</v>
      </c>
      <c r="BN135" s="14">
        <f t="shared" ref="BN135:BN138" si="267">(+L135+X135+AJ135)/(SUM($C135:$N135)+SUM($O135:$Z135)+SUM($AA135:$AL135))</f>
        <v>7.2108243028898428E-2</v>
      </c>
      <c r="BO135" s="14">
        <f t="shared" ref="BO135:BO138" si="268">(+M135+Y135+AK135)/(SUM($C135:$N135)+SUM($O135:$Z135)+SUM($AA135:$AL135))</f>
        <v>6.6208407837658731E-2</v>
      </c>
      <c r="BP135" s="14">
        <f t="shared" ref="BP135:BP138" si="269">(+N135+Z135+AL135)/(SUM($C135:$N135)+SUM($O135:$Z135)+SUM($AA135:$AL135))</f>
        <v>6.5998766251706142E-2</v>
      </c>
      <c r="BR135" s="8" t="str">
        <f t="shared" ref="BR135:BR138" si="270">+A135</f>
        <v>COSTA RICA</v>
      </c>
      <c r="BS135" s="8">
        <f t="shared" ref="BS135:BS138" si="271">+B135</f>
        <v>58200</v>
      </c>
      <c r="BT135" s="14">
        <f t="shared" ref="BT135:BT138" si="272">(1+0.5*((+O135-C135)/C135 +(AA135-O135)/O135))</f>
        <v>0.95059210152175999</v>
      </c>
      <c r="BU135" s="14">
        <f t="shared" ref="BU135:BU138" si="273">(1+0.5*((+P135-D135)/D135 +(AB135-P135)/P135))</f>
        <v>1.0444250491872109</v>
      </c>
      <c r="BV135" s="14">
        <f t="shared" ref="BV135:BV138" si="274">(1+0.5*((+Q135-E135)/E135 +(AC135-Q135)/Q135))</f>
        <v>1.3289637020217819</v>
      </c>
      <c r="BW135" s="14">
        <f t="shared" ref="BW135:BW138" si="275">(1+0.5*((+R135-F135)/F135 +(AD135-R135)/R135))</f>
        <v>1.8104207545020334</v>
      </c>
      <c r="BX135" s="14">
        <f t="shared" ref="BX135:BX138" si="276">(1+0.5*((+S135-G135)/G135 +(AE135-S135)/S135))</f>
        <v>1.9400537228513945</v>
      </c>
      <c r="BY135" s="14">
        <f t="shared" ref="BY135:BY138" si="277">(1+0.5*((+T135-H135)/H135 +(AF135-T135)/T135))</f>
        <v>1.5996744710832467</v>
      </c>
      <c r="BZ135" s="14">
        <f t="shared" ref="BZ135:BZ138" si="278">(1+0.5*((+U135-I135)/I135 +(AG135-U135)/U135))</f>
        <v>1.6206290491937407</v>
      </c>
      <c r="CA135" s="14">
        <f t="shared" ref="CA135:CA138" si="279">(1+0.5*((+V135-J135)/J135 +(AH135-V135)/V135))</f>
        <v>2.1730345605413519</v>
      </c>
      <c r="CB135" s="14">
        <f t="shared" ref="CB135:CB138" si="280">(1+0.5*((+W135-K135)/K135 +(AI135-W135)/W135))</f>
        <v>1.5049553069660573</v>
      </c>
      <c r="CC135" s="14">
        <f t="shared" ref="CC135:CC138" si="281">(1+0.5*((+X135-L135)/L135 +(AJ135-X135)/X135))</f>
        <v>1.2007895841212619</v>
      </c>
      <c r="CD135" s="14">
        <f t="shared" ref="CD135:CD138" si="282">(1+0.5*((+Y135-M135)/M135 +(AK135-Y135)/Y135))</f>
        <v>1.1765432508715539</v>
      </c>
      <c r="CE135" s="14">
        <f t="shared" ref="CE135:CE138" si="283">(1+0.5*((+Z135-N135)/N135 +(AL135-Z135)/Z135))</f>
        <v>1.1898520971456332</v>
      </c>
    </row>
    <row r="136" spans="1:83" x14ac:dyDescent="0.3">
      <c r="A136" s="8" t="s">
        <v>5</v>
      </c>
      <c r="B136" s="8">
        <v>58350</v>
      </c>
      <c r="C136" s="34">
        <v>88.632518518518495</v>
      </c>
      <c r="D136" s="34">
        <v>78.086259398496196</v>
      </c>
      <c r="E136" s="34">
        <v>61.2003380782918</v>
      </c>
      <c r="F136" s="34">
        <v>52.712893309222402</v>
      </c>
      <c r="G136" s="34">
        <v>64.261885245901595</v>
      </c>
      <c r="H136" s="34">
        <v>69.510635155095997</v>
      </c>
      <c r="I136" s="34">
        <v>77.091798107255499</v>
      </c>
      <c r="J136" s="34">
        <v>58.915584988962401</v>
      </c>
      <c r="K136" s="34">
        <v>55.794598070739497</v>
      </c>
      <c r="L136" s="34">
        <v>50.350813148788902</v>
      </c>
      <c r="M136" s="34">
        <v>47.656102150537599</v>
      </c>
      <c r="N136" s="34">
        <v>48.646404833836797</v>
      </c>
      <c r="O136" s="10">
        <v>45.627674418604599</v>
      </c>
      <c r="P136" s="10">
        <v>48.620653594771198</v>
      </c>
      <c r="Q136" s="10">
        <v>32.750103448275802</v>
      </c>
      <c r="R136" s="10">
        <v>27.5086313868613</v>
      </c>
      <c r="S136" s="10">
        <v>39.888478260869498</v>
      </c>
      <c r="T136" s="10">
        <v>65.901601642710403</v>
      </c>
      <c r="U136" s="10">
        <v>81.030761904761903</v>
      </c>
      <c r="V136" s="10">
        <v>47.204634831460602</v>
      </c>
      <c r="W136" s="10">
        <v>43.210389784946202</v>
      </c>
      <c r="X136" s="10">
        <v>62.180366032210799</v>
      </c>
      <c r="Y136" s="10">
        <v>56.261450151057403</v>
      </c>
      <c r="Z136" s="10">
        <v>52.283764705882298</v>
      </c>
      <c r="AA136" s="9">
        <v>62.883172413793098</v>
      </c>
      <c r="AB136" s="9">
        <v>71.054871447902499</v>
      </c>
      <c r="AC136" s="9">
        <v>69.500546528803497</v>
      </c>
      <c r="AD136" s="9">
        <v>85.849154704944098</v>
      </c>
      <c r="AE136" s="9">
        <v>131.53780126849799</v>
      </c>
      <c r="AF136" s="9">
        <v>150.70996376811499</v>
      </c>
      <c r="AG136" s="9">
        <v>180.08981785063699</v>
      </c>
      <c r="AH136" s="9">
        <v>168.435248538011</v>
      </c>
      <c r="AI136" s="9">
        <v>96.742994011975995</v>
      </c>
      <c r="AJ136" s="9">
        <v>72.589728682170502</v>
      </c>
      <c r="AK136" s="9">
        <v>66.019905123339598</v>
      </c>
      <c r="AL136" s="9">
        <v>68.071658031088006</v>
      </c>
      <c r="AM136" s="11"/>
      <c r="AN136" s="8" t="str">
        <f t="shared" si="254"/>
        <v>COSTA RICA</v>
      </c>
      <c r="AO136" s="8">
        <f t="shared" si="241"/>
        <v>58350</v>
      </c>
      <c r="AP136" s="12">
        <f t="shared" si="255"/>
        <v>88.52</v>
      </c>
      <c r="AQ136" s="12">
        <f t="shared" si="243"/>
        <v>97.76</v>
      </c>
      <c r="AR136" s="12">
        <f t="shared" si="244"/>
        <v>103.03</v>
      </c>
      <c r="AS136" s="12">
        <f t="shared" si="245"/>
        <v>143.5</v>
      </c>
      <c r="AT136" s="12">
        <f t="shared" si="246"/>
        <v>219.07</v>
      </c>
      <c r="AU136" s="12">
        <f t="shared" si="247"/>
        <v>219.56</v>
      </c>
      <c r="AV136" s="12">
        <f t="shared" si="248"/>
        <v>262.64</v>
      </c>
      <c r="AW136" s="12">
        <f t="shared" si="249"/>
        <v>284.57</v>
      </c>
      <c r="AX136" s="12">
        <f t="shared" si="250"/>
        <v>139.91999999999999</v>
      </c>
      <c r="AY136" s="12">
        <f t="shared" si="251"/>
        <v>105.49</v>
      </c>
      <c r="AZ136" s="12">
        <f t="shared" si="252"/>
        <v>94.89</v>
      </c>
      <c r="BA136" s="12">
        <f t="shared" si="253"/>
        <v>95.28</v>
      </c>
      <c r="BC136" s="8" t="str">
        <f t="shared" si="256"/>
        <v>COSTA RICA</v>
      </c>
      <c r="BD136" s="8">
        <f t="shared" si="257"/>
        <v>58350</v>
      </c>
      <c r="BE136" s="14">
        <f t="shared" si="258"/>
        <v>7.6447322776421425E-2</v>
      </c>
      <c r="BF136" s="14">
        <f t="shared" si="259"/>
        <v>7.668713040940757E-2</v>
      </c>
      <c r="BG136" s="14">
        <f t="shared" si="260"/>
        <v>6.3382251894463199E-2</v>
      </c>
      <c r="BH136" s="14">
        <f t="shared" si="261"/>
        <v>6.4398103427278086E-2</v>
      </c>
      <c r="BI136" s="14">
        <f t="shared" si="262"/>
        <v>9.1394042985345939E-2</v>
      </c>
      <c r="BJ136" s="14">
        <f t="shared" si="263"/>
        <v>0.11095111509955427</v>
      </c>
      <c r="BK136" s="14">
        <f t="shared" si="264"/>
        <v>0.13115039794225158</v>
      </c>
      <c r="BL136" s="14">
        <f t="shared" si="265"/>
        <v>0.10646582233324556</v>
      </c>
      <c r="BM136" s="14">
        <f t="shared" si="266"/>
        <v>7.5906227562025724E-2</v>
      </c>
      <c r="BN136" s="14">
        <f t="shared" si="267"/>
        <v>7.1785311014090261E-2</v>
      </c>
      <c r="BO136" s="14">
        <f t="shared" si="268"/>
        <v>6.5897544340099076E-2</v>
      </c>
      <c r="BP136" s="14">
        <f t="shared" si="269"/>
        <v>6.5534730215817363E-2</v>
      </c>
      <c r="BR136" s="8" t="str">
        <f t="shared" si="270"/>
        <v>COSTA RICA</v>
      </c>
      <c r="BS136" s="8">
        <f t="shared" si="271"/>
        <v>58350</v>
      </c>
      <c r="BT136" s="14">
        <f t="shared" si="272"/>
        <v>0.9464883113871998</v>
      </c>
      <c r="BU136" s="14">
        <f t="shared" si="273"/>
        <v>1.0420332302897075</v>
      </c>
      <c r="BV136" s="14">
        <f t="shared" si="274"/>
        <v>1.328638421173959</v>
      </c>
      <c r="BW136" s="14">
        <f t="shared" si="275"/>
        <v>1.8213328302296283</v>
      </c>
      <c r="BX136" s="14">
        <f t="shared" si="276"/>
        <v>1.9591782580154202</v>
      </c>
      <c r="BY136" s="14">
        <f t="shared" si="277"/>
        <v>1.6174865993422269</v>
      </c>
      <c r="BZ136" s="14">
        <f t="shared" si="278"/>
        <v>1.6367907480187001</v>
      </c>
      <c r="CA136" s="14">
        <f t="shared" si="279"/>
        <v>2.1847089698966053</v>
      </c>
      <c r="CB136" s="14">
        <f t="shared" si="280"/>
        <v>1.5066687080341432</v>
      </c>
      <c r="CC136" s="14">
        <f t="shared" si="281"/>
        <v>1.2011742893661996</v>
      </c>
      <c r="CD136" s="14">
        <f t="shared" si="282"/>
        <v>1.1770100670270669</v>
      </c>
      <c r="CE136" s="14">
        <f t="shared" si="283"/>
        <v>1.1883684524612856</v>
      </c>
    </row>
    <row r="137" spans="1:83" x14ac:dyDescent="0.3">
      <c r="A137" s="8" t="s">
        <v>5</v>
      </c>
      <c r="B137" s="8">
        <v>58450</v>
      </c>
      <c r="C137" s="34">
        <v>88.7756785714285</v>
      </c>
      <c r="D137" s="34">
        <v>78.032800751879606</v>
      </c>
      <c r="E137" s="34">
        <v>61.056085409252603</v>
      </c>
      <c r="F137" s="34">
        <v>52.319728752260303</v>
      </c>
      <c r="G137" s="34">
        <v>64.196803278688506</v>
      </c>
      <c r="H137" s="34">
        <v>69.853929098966006</v>
      </c>
      <c r="I137" s="34">
        <v>77.4281861198738</v>
      </c>
      <c r="J137" s="34">
        <v>59.147549668874099</v>
      </c>
      <c r="K137" s="34">
        <v>56.102331189710597</v>
      </c>
      <c r="L137" s="34">
        <v>50.521435986159098</v>
      </c>
      <c r="M137" s="34">
        <v>47.8849059139784</v>
      </c>
      <c r="N137" s="34">
        <v>48.856480362537702</v>
      </c>
      <c r="O137" s="10">
        <v>45.844219269102901</v>
      </c>
      <c r="P137" s="10">
        <v>49.144648187633202</v>
      </c>
      <c r="Q137" s="10">
        <v>32.956810344827502</v>
      </c>
      <c r="R137" s="10">
        <v>27.659270072992701</v>
      </c>
      <c r="S137" s="10">
        <v>39.996630434782602</v>
      </c>
      <c r="T137" s="10">
        <v>66.264394250513305</v>
      </c>
      <c r="U137" s="10">
        <v>81.273580952380897</v>
      </c>
      <c r="V137" s="10">
        <v>47.489325842696601</v>
      </c>
      <c r="W137" s="10">
        <v>43.441733870967703</v>
      </c>
      <c r="X137" s="10">
        <v>62.615856515373302</v>
      </c>
      <c r="Y137" s="10">
        <v>56.601012084592099</v>
      </c>
      <c r="Z137" s="10">
        <v>52.649694117647002</v>
      </c>
      <c r="AA137" s="9">
        <v>63.508827586206799</v>
      </c>
      <c r="AB137" s="9">
        <v>71.870041152263298</v>
      </c>
      <c r="AC137" s="9">
        <v>69.765347119645398</v>
      </c>
      <c r="AD137" s="9">
        <v>85.428516746411404</v>
      </c>
      <c r="AE137" s="9">
        <v>130.34854122621499</v>
      </c>
      <c r="AF137" s="9">
        <v>149.205108695652</v>
      </c>
      <c r="AG137" s="9">
        <v>178.24293260473499</v>
      </c>
      <c r="AH137" s="9">
        <v>168.289605263157</v>
      </c>
      <c r="AI137" s="9">
        <v>96.972290419161595</v>
      </c>
      <c r="AJ137" s="9">
        <v>72.683255813953394</v>
      </c>
      <c r="AK137" s="9">
        <v>66.273662239089106</v>
      </c>
      <c r="AL137" s="9">
        <v>68.607253886010298</v>
      </c>
      <c r="AM137" s="11"/>
      <c r="AN137" s="8" t="str">
        <f t="shared" si="254"/>
        <v>COSTA RICA</v>
      </c>
      <c r="AO137" s="8">
        <f t="shared" ref="AO137:AO138" si="284">+B137</f>
        <v>58450</v>
      </c>
      <c r="AP137" s="12">
        <f t="shared" ref="AP137:AP138" si="285">TRUNC(+SUM($AA137:$AL137)*((+C137+O137+AA137)/(SUM($C137:$N137)+SUM($O137:$Z137)+SUM($AA137:$AL137)))*(1+0.5*((+O137-C137)/C137 +(AA137-O137)/O137)),2)</f>
        <v>89.12</v>
      </c>
      <c r="AQ137" s="12">
        <f t="shared" ref="AQ137:AQ138" si="286">TRUNC(+SUM($AA137:$AL137)*((+D137+P137+AB137)/(SUM($C137:$N137)+SUM($O137:$Z137)+SUM($AA137:$AL137)))*(1+0.5*((+P137-D137)/D137 +(AB137-P137)/P137)),2)</f>
        <v>98.5</v>
      </c>
      <c r="AR137" s="12">
        <f t="shared" ref="AR137:AR138" si="287">TRUNC(+SUM($AA137:$AL137)*((+E137+Q137+AC137)/(SUM($C137:$N137)+SUM($O137:$Z137)+SUM($AA137:$AL137)))*(1+0.5*((+Q137-E137)/E137 +(AC137-Q137)/Q137)),2)</f>
        <v>102.92</v>
      </c>
      <c r="AS137" s="12">
        <f t="shared" ref="AS137:AS138" si="288">TRUNC(+SUM($AA137:$AL137)*((+F137+R137+AD137)/(SUM($C137:$N137)+SUM($O137:$Z137)+SUM($AA137:$AL137)))*(1+0.5*((+R137-F137)/F137 +(AD137-R137)/R137)),2)</f>
        <v>141.53</v>
      </c>
      <c r="AT137" s="12">
        <f t="shared" ref="AT137:AT138" si="289">TRUNC(+SUM($AA137:$AL137)*((+G137+S137+AE137)/(SUM($C137:$N137)+SUM($O137:$Z137)+SUM($AA137:$AL137)))*(1+0.5*((+S137-G137)/G137 +(AE137-S137)/S137)),2)</f>
        <v>215.37</v>
      </c>
      <c r="AU137" s="12">
        <f t="shared" ref="AU137:AU138" si="290">TRUNC(+SUM($AA137:$AL137)*((+H137+T137+AF137)/(SUM($C137:$N137)+SUM($O137:$Z137)+SUM($AA137:$AL137)))*(1+0.5*((+T137-H137)/H137 +(AF137-T137)/T137)),2)</f>
        <v>215.99</v>
      </c>
      <c r="AV137" s="12">
        <f t="shared" ref="AV137:AV138" si="291">TRUNC(+SUM($AA137:$AL137)*((+I137+U137+AG137)/(SUM($C137:$N137)+SUM($O137:$Z137)+SUM($AA137:$AL137)))*(1+0.5*((+U137-I137)/I137 +(AG137-U137)/U137)),2)</f>
        <v>258.45</v>
      </c>
      <c r="AW137" s="12">
        <f t="shared" ref="AW137:AW138" si="292">TRUNC(+SUM($AA137:$AL137)*((+J137+V137+AH137)/(SUM($C137:$N137)+SUM($O137:$Z137)+SUM($AA137:$AL137)))*(1+0.5*((+V137-J137)/J137 +(AH137-V137)/V137)),2)</f>
        <v>282.67</v>
      </c>
      <c r="AX137" s="12">
        <f t="shared" ref="AX137:AX138" si="293">TRUNC(+SUM($AA137:$AL137)*((+K137+W137+AI137)/(SUM($C137:$N137)+SUM($O137:$Z137)+SUM($AA137:$AL137)))*(1+0.5*((+W137-K137)/K137 +(AI137-W137)/W137)),2)</f>
        <v>139.76</v>
      </c>
      <c r="AY137" s="12">
        <f t="shared" ref="AY137:AY138" si="294">TRUNC(+SUM($AA137:$AL137)*((+L137+X137+AJ137)/(SUM($C137:$N137)+SUM($O137:$Z137)+SUM($AA137:$AL137)))*(1+0.5*((+X137-L137)/L137 +(AJ137-X137)/X137)),2)</f>
        <v>105.49</v>
      </c>
      <c r="AZ137" s="12">
        <f t="shared" ref="AZ137:AZ138" si="295">TRUNC(+SUM($AA137:$AL137)*((+M137+Y137+AK137)/(SUM($C137:$N137)+SUM($O137:$Z137)+SUM($AA137:$AL137)))*(1+0.5*((+Y137-M137)/M137 +(AK137-Y137)/Y137)),2)</f>
        <v>95.03</v>
      </c>
      <c r="BA137" s="12">
        <f t="shared" ref="BA137:BA138" si="296">TRUNC(+SUM($AA137:$AL137)*((+N137+Z137+AL137)/(SUM($C137:$N137)+SUM($O137:$Z137)+SUM($AA137:$AL137)))*(1+0.5*((+Z137-N137)/N137 +(AL137-Z137)/Z137)),2)</f>
        <v>95.79</v>
      </c>
      <c r="BC137" s="8" t="str">
        <f t="shared" si="256"/>
        <v>COSTA RICA</v>
      </c>
      <c r="BD137" s="8">
        <f t="shared" si="257"/>
        <v>58450</v>
      </c>
      <c r="BE137" s="14">
        <f t="shared" si="258"/>
        <v>7.6755152449911518E-2</v>
      </c>
      <c r="BF137" s="14">
        <f t="shared" si="259"/>
        <v>7.7111082271691209E-2</v>
      </c>
      <c r="BG137" s="14">
        <f t="shared" si="260"/>
        <v>6.3447760907338668E-2</v>
      </c>
      <c r="BH137" s="14">
        <f t="shared" si="261"/>
        <v>6.4078941843083492E-2</v>
      </c>
      <c r="BI137" s="14">
        <f t="shared" si="262"/>
        <v>9.0861660789594192E-2</v>
      </c>
      <c r="BJ137" s="14">
        <f t="shared" si="263"/>
        <v>0.11053441885817801</v>
      </c>
      <c r="BK137" s="14">
        <f t="shared" si="264"/>
        <v>0.13053251988167683</v>
      </c>
      <c r="BL137" s="14">
        <f t="shared" si="265"/>
        <v>0.10650663551653826</v>
      </c>
      <c r="BM137" s="14">
        <f t="shared" si="266"/>
        <v>7.6130519647104752E-2</v>
      </c>
      <c r="BN137" s="14">
        <f t="shared" si="267"/>
        <v>7.1986959405112377E-2</v>
      </c>
      <c r="BO137" s="14">
        <f t="shared" si="268"/>
        <v>6.6152333969719604E-2</v>
      </c>
      <c r="BP137" s="14">
        <f t="shared" si="269"/>
        <v>6.5902014460051131E-2</v>
      </c>
      <c r="BR137" s="8" t="str">
        <f t="shared" si="270"/>
        <v>COSTA RICA</v>
      </c>
      <c r="BS137" s="8">
        <f t="shared" si="271"/>
        <v>58450</v>
      </c>
      <c r="BT137" s="14">
        <f t="shared" si="272"/>
        <v>0.95086164364596959</v>
      </c>
      <c r="BU137" s="14">
        <f t="shared" si="273"/>
        <v>1.0461066090558344</v>
      </c>
      <c r="BV137" s="14">
        <f t="shared" si="274"/>
        <v>1.3283256153264307</v>
      </c>
      <c r="BW137" s="14">
        <f t="shared" si="275"/>
        <v>1.80863097809477</v>
      </c>
      <c r="BX137" s="14">
        <f t="shared" si="276"/>
        <v>1.9410097808746847</v>
      </c>
      <c r="BY137" s="14">
        <f t="shared" si="277"/>
        <v>1.6001385314488283</v>
      </c>
      <c r="BZ137" s="14">
        <f t="shared" si="278"/>
        <v>1.6213933424588878</v>
      </c>
      <c r="CA137" s="14">
        <f t="shared" si="279"/>
        <v>2.1733156576769668</v>
      </c>
      <c r="CB137" s="14">
        <f t="shared" si="280"/>
        <v>1.503284155272294</v>
      </c>
      <c r="CC137" s="14">
        <f t="shared" si="281"/>
        <v>1.2000861047666251</v>
      </c>
      <c r="CD137" s="14">
        <f t="shared" si="282"/>
        <v>1.1764569098255204</v>
      </c>
      <c r="CE137" s="14">
        <f t="shared" si="283"/>
        <v>1.1903646233175276</v>
      </c>
    </row>
    <row r="138" spans="1:83" x14ac:dyDescent="0.3">
      <c r="A138" s="8" t="s">
        <v>5</v>
      </c>
      <c r="B138" s="8">
        <v>58500</v>
      </c>
      <c r="C138" s="34">
        <v>88.534750000000003</v>
      </c>
      <c r="D138" s="34">
        <v>77.917236842105197</v>
      </c>
      <c r="E138" s="34">
        <v>60.978131672597797</v>
      </c>
      <c r="F138" s="34">
        <v>52.270831826401398</v>
      </c>
      <c r="G138" s="34">
        <v>64.059196721311395</v>
      </c>
      <c r="H138" s="34">
        <v>69.710339734121106</v>
      </c>
      <c r="I138" s="34">
        <v>77.314006309148198</v>
      </c>
      <c r="J138" s="34">
        <v>59.067748344370798</v>
      </c>
      <c r="K138" s="34">
        <v>55.977234726688103</v>
      </c>
      <c r="L138" s="34">
        <v>50.406678200691999</v>
      </c>
      <c r="M138" s="34">
        <v>47.782620967741899</v>
      </c>
      <c r="N138" s="34">
        <v>48.739682779456103</v>
      </c>
      <c r="O138" s="10">
        <v>45.7</v>
      </c>
      <c r="P138" s="10">
        <v>49.044456289978598</v>
      </c>
      <c r="Q138" s="10">
        <v>32.871689655172403</v>
      </c>
      <c r="R138" s="10">
        <v>27.589087591240801</v>
      </c>
      <c r="S138" s="10">
        <v>39.8949637681159</v>
      </c>
      <c r="T138" s="10">
        <v>66.133860369609806</v>
      </c>
      <c r="U138" s="10">
        <v>81.165695238095196</v>
      </c>
      <c r="V138" s="10">
        <v>47.3389325842696</v>
      </c>
      <c r="W138" s="10">
        <v>43.298965053763403</v>
      </c>
      <c r="X138" s="10">
        <v>62.469531478770101</v>
      </c>
      <c r="Y138" s="10">
        <v>56.427930513595101</v>
      </c>
      <c r="Z138" s="10">
        <v>52.465882352941101</v>
      </c>
      <c r="AA138" s="9">
        <v>63.254310344827502</v>
      </c>
      <c r="AB138" s="9">
        <v>71.488227334235404</v>
      </c>
      <c r="AC138" s="9">
        <v>69.561240768094507</v>
      </c>
      <c r="AD138" s="9">
        <v>85.183652312599605</v>
      </c>
      <c r="AE138" s="9">
        <v>130.24621564482001</v>
      </c>
      <c r="AF138" s="9">
        <v>149.20371376811499</v>
      </c>
      <c r="AG138" s="9">
        <v>178.21610200364199</v>
      </c>
      <c r="AH138" s="9">
        <v>167.994108187134</v>
      </c>
      <c r="AI138" s="9">
        <v>96.682410179640698</v>
      </c>
      <c r="AJ138" s="9">
        <v>72.479496124031002</v>
      </c>
      <c r="AK138" s="9">
        <v>66.049943074003707</v>
      </c>
      <c r="AL138" s="9">
        <v>68.376191709844505</v>
      </c>
      <c r="AM138" s="11"/>
      <c r="AN138" s="8" t="str">
        <f t="shared" si="254"/>
        <v>COSTA RICA</v>
      </c>
      <c r="AO138" s="8">
        <f t="shared" si="284"/>
        <v>58500</v>
      </c>
      <c r="AP138" s="12">
        <f t="shared" si="285"/>
        <v>88.78</v>
      </c>
      <c r="AQ138" s="12">
        <f t="shared" si="286"/>
        <v>97.98</v>
      </c>
      <c r="AR138" s="12">
        <f t="shared" si="287"/>
        <v>102.64</v>
      </c>
      <c r="AS138" s="12">
        <f t="shared" si="288"/>
        <v>141.15</v>
      </c>
      <c r="AT138" s="12">
        <f t="shared" si="289"/>
        <v>215.38</v>
      </c>
      <c r="AU138" s="12">
        <f t="shared" si="290"/>
        <v>216.1</v>
      </c>
      <c r="AV138" s="12">
        <f t="shared" si="291"/>
        <v>258.5</v>
      </c>
      <c r="AW138" s="12">
        <f t="shared" si="292"/>
        <v>282.38</v>
      </c>
      <c r="AX138" s="12">
        <f t="shared" si="293"/>
        <v>139.36000000000001</v>
      </c>
      <c r="AY138" s="12">
        <f t="shared" si="294"/>
        <v>105.21</v>
      </c>
      <c r="AZ138" s="12">
        <f t="shared" si="295"/>
        <v>94.71</v>
      </c>
      <c r="BA138" s="12">
        <f t="shared" si="296"/>
        <v>95.46</v>
      </c>
      <c r="BC138" s="8" t="str">
        <f t="shared" si="256"/>
        <v>COSTA RICA</v>
      </c>
      <c r="BD138" s="8">
        <f t="shared" si="257"/>
        <v>58500</v>
      </c>
      <c r="BE138" s="14">
        <f t="shared" si="258"/>
        <v>7.6668131038704262E-2</v>
      </c>
      <c r="BF138" s="14">
        <f t="shared" si="259"/>
        <v>7.7041150939531997E-2</v>
      </c>
      <c r="BG138" s="14">
        <f t="shared" si="260"/>
        <v>6.3438555533477312E-2</v>
      </c>
      <c r="BH138" s="14">
        <f t="shared" si="261"/>
        <v>6.4072319562491542E-2</v>
      </c>
      <c r="BI138" s="14">
        <f t="shared" si="262"/>
        <v>9.0919998785869857E-2</v>
      </c>
      <c r="BJ138" s="14">
        <f t="shared" si="263"/>
        <v>0.11065975388650612</v>
      </c>
      <c r="BK138" s="14">
        <f t="shared" si="264"/>
        <v>0.13071021727354734</v>
      </c>
      <c r="BL138" s="14">
        <f t="shared" si="265"/>
        <v>0.10652638490617564</v>
      </c>
      <c r="BM138" s="14">
        <f t="shared" si="266"/>
        <v>7.6073987897609524E-2</v>
      </c>
      <c r="BN138" s="14">
        <f t="shared" si="267"/>
        <v>7.1957785998377322E-2</v>
      </c>
      <c r="BO138" s="14">
        <f t="shared" si="268"/>
        <v>6.6097605024253908E-2</v>
      </c>
      <c r="BP138" s="14">
        <f t="shared" si="269"/>
        <v>6.5834109153455167E-2</v>
      </c>
      <c r="BR138" s="8" t="str">
        <f t="shared" si="270"/>
        <v>COSTA RICA</v>
      </c>
      <c r="BS138" s="8">
        <f t="shared" si="271"/>
        <v>58500</v>
      </c>
      <c r="BT138" s="14">
        <f t="shared" si="272"/>
        <v>0.95015103791401123</v>
      </c>
      <c r="BU138" s="14">
        <f t="shared" si="273"/>
        <v>1.0435319593399284</v>
      </c>
      <c r="BV138" s="14">
        <f t="shared" si="274"/>
        <v>1.3276088888183382</v>
      </c>
      <c r="BW138" s="14">
        <f t="shared" si="275"/>
        <v>1.8076976771817901</v>
      </c>
      <c r="BX138" s="14">
        <f t="shared" si="276"/>
        <v>1.9437555133534028</v>
      </c>
      <c r="BY138" s="14">
        <f t="shared" si="277"/>
        <v>1.6023908506865217</v>
      </c>
      <c r="BZ138" s="14">
        <f t="shared" si="278"/>
        <v>1.6227629900434144</v>
      </c>
      <c r="CA138" s="14">
        <f t="shared" si="279"/>
        <v>2.1750930121578818</v>
      </c>
      <c r="CB138" s="14">
        <f t="shared" si="280"/>
        <v>1.5032068719922953</v>
      </c>
      <c r="CC138" s="14">
        <f t="shared" si="281"/>
        <v>1.1997740834396609</v>
      </c>
      <c r="CD138" s="14">
        <f t="shared" si="282"/>
        <v>1.1757243068280039</v>
      </c>
      <c r="CE138" s="14">
        <f t="shared" si="283"/>
        <v>1.1898508123754876</v>
      </c>
    </row>
  </sheetData>
  <mergeCells count="6">
    <mergeCell ref="BR1:CE1"/>
    <mergeCell ref="C1:N1"/>
    <mergeCell ref="O1:Z1"/>
    <mergeCell ref="AA1:AL1"/>
    <mergeCell ref="AN1:BA1"/>
    <mergeCell ref="BC1:BP1"/>
  </mergeCells>
  <conditionalFormatting sqref="AZ1:BA1 AP1:AX1">
    <cfRule type="cellIs" dxfId="1" priority="5" operator="greaterThan">
      <formula>100</formula>
    </cfRule>
  </conditionalFormatting>
  <conditionalFormatting sqref="AP2:BA2">
    <cfRule type="cellIs" dxfId="0" priority="1" operator="greaterThan">
      <formula>100</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J51"/>
  <sheetViews>
    <sheetView showGridLines="0" zoomScale="85" zoomScaleNormal="85" workbookViewId="0"/>
  </sheetViews>
  <sheetFormatPr baseColWidth="10" defaultColWidth="0" defaultRowHeight="17.25" zeroHeight="1" x14ac:dyDescent="0.3"/>
  <cols>
    <col min="1" max="1" width="6.75" style="31" bestFit="1" customWidth="1"/>
    <col min="2" max="2" width="16.5" style="27" customWidth="1"/>
    <col min="3" max="3" width="17.375" style="27" bestFit="1" customWidth="1"/>
    <col min="4" max="4" width="16.5" style="27" bestFit="1" customWidth="1"/>
    <col min="5" max="5" width="17.375" style="27" bestFit="1" customWidth="1"/>
    <col min="6" max="6" width="10.125" style="27" bestFit="1" customWidth="1"/>
    <col min="7" max="7" width="10.125" style="27" customWidth="1"/>
    <col min="8" max="10" width="11" style="27" customWidth="1"/>
    <col min="11" max="15" width="11" style="17" hidden="1" customWidth="1"/>
    <col min="16" max="16384" width="11" style="17" hidden="1"/>
  </cols>
  <sheetData>
    <row r="1" spans="1:10" x14ac:dyDescent="0.3">
      <c r="A1" s="28" t="s">
        <v>28</v>
      </c>
      <c r="B1" s="40" t="s">
        <v>29</v>
      </c>
      <c r="C1" s="40"/>
      <c r="D1" s="40"/>
      <c r="E1" s="40"/>
      <c r="F1" s="40"/>
      <c r="G1" s="40"/>
      <c r="H1" s="40"/>
      <c r="I1" s="40"/>
      <c r="J1" s="40"/>
    </row>
    <row r="2" spans="1:10" ht="16.5" customHeight="1" x14ac:dyDescent="0.3">
      <c r="A2" s="29">
        <v>1</v>
      </c>
      <c r="B2" s="43" t="s">
        <v>34</v>
      </c>
      <c r="C2" s="43"/>
      <c r="D2" s="43"/>
      <c r="E2" s="43"/>
      <c r="F2" s="43"/>
      <c r="G2" s="43"/>
      <c r="H2" s="43"/>
      <c r="I2" s="43"/>
      <c r="J2" s="43"/>
    </row>
    <row r="3" spans="1:10" ht="16.5" customHeight="1" x14ac:dyDescent="0.3">
      <c r="A3" s="30"/>
      <c r="B3" s="43"/>
      <c r="C3" s="43"/>
      <c r="D3" s="43"/>
      <c r="E3" s="43"/>
      <c r="F3" s="43"/>
      <c r="G3" s="43"/>
      <c r="H3" s="43"/>
      <c r="I3" s="43"/>
      <c r="J3" s="43"/>
    </row>
    <row r="4" spans="1:10" ht="16.5" customHeight="1" x14ac:dyDescent="0.3">
      <c r="A4" s="30"/>
      <c r="B4" s="43"/>
      <c r="C4" s="43"/>
      <c r="D4" s="43"/>
      <c r="E4" s="43"/>
      <c r="F4" s="43"/>
      <c r="G4" s="43"/>
      <c r="H4" s="43"/>
      <c r="I4" s="43"/>
      <c r="J4" s="43"/>
    </row>
    <row r="5" spans="1:10" ht="21" customHeight="1" x14ac:dyDescent="0.3">
      <c r="A5" s="30"/>
      <c r="B5" s="43"/>
      <c r="C5" s="43"/>
      <c r="D5" s="43"/>
      <c r="E5" s="43"/>
      <c r="F5" s="43"/>
      <c r="G5" s="43"/>
      <c r="H5" s="43"/>
      <c r="I5" s="43"/>
      <c r="J5" s="43"/>
    </row>
    <row r="6" spans="1:10" ht="16.5" customHeight="1" x14ac:dyDescent="0.3">
      <c r="A6" s="30"/>
      <c r="B6" s="23"/>
      <c r="C6" s="23"/>
      <c r="D6" s="23"/>
      <c r="E6" s="23"/>
      <c r="F6" s="23"/>
      <c r="G6" s="23"/>
      <c r="H6" s="23"/>
      <c r="I6" s="17"/>
      <c r="J6" s="17"/>
    </row>
    <row r="7" spans="1:10" s="22" customFormat="1" ht="16.5" customHeight="1" x14ac:dyDescent="0.3">
      <c r="A7" s="42">
        <v>2</v>
      </c>
      <c r="B7" s="41" t="s">
        <v>31</v>
      </c>
      <c r="C7" s="41"/>
      <c r="D7" s="41"/>
      <c r="E7" s="41"/>
      <c r="F7" s="41"/>
      <c r="G7" s="41"/>
      <c r="H7" s="41"/>
      <c r="I7" s="41"/>
      <c r="J7" s="41"/>
    </row>
    <row r="8" spans="1:10" ht="16.5" customHeight="1" x14ac:dyDescent="0.3">
      <c r="A8" s="42"/>
      <c r="B8" s="41"/>
      <c r="C8" s="41"/>
      <c r="D8" s="41"/>
      <c r="E8" s="41"/>
      <c r="F8" s="41"/>
      <c r="G8" s="41"/>
      <c r="H8" s="41"/>
      <c r="I8" s="41"/>
      <c r="J8" s="41"/>
    </row>
    <row r="9" spans="1:10" ht="16.5" customHeight="1" x14ac:dyDescent="0.3">
      <c r="A9" s="42"/>
      <c r="B9" s="41"/>
      <c r="C9" s="41"/>
      <c r="D9" s="41"/>
      <c r="E9" s="41"/>
      <c r="F9" s="41"/>
      <c r="G9" s="41"/>
      <c r="H9" s="41"/>
      <c r="I9" s="41"/>
      <c r="J9" s="41"/>
    </row>
    <row r="10" spans="1:10" ht="16.5" customHeight="1" x14ac:dyDescent="0.3">
      <c r="A10" s="42"/>
      <c r="B10" s="41"/>
      <c r="C10" s="41"/>
      <c r="D10" s="41"/>
      <c r="E10" s="41"/>
      <c r="F10" s="41"/>
      <c r="G10" s="41"/>
      <c r="H10" s="41"/>
      <c r="I10" s="41"/>
      <c r="J10" s="41"/>
    </row>
    <row r="11" spans="1:10" ht="16.5" customHeight="1" x14ac:dyDescent="0.3">
      <c r="B11" s="41"/>
      <c r="C11" s="41"/>
      <c r="D11" s="41"/>
      <c r="E11" s="41"/>
      <c r="F11" s="41"/>
      <c r="G11" s="41"/>
      <c r="H11" s="41"/>
      <c r="I11" s="41"/>
      <c r="J11" s="41"/>
    </row>
    <row r="12" spans="1:10" x14ac:dyDescent="0.3">
      <c r="B12" s="17"/>
      <c r="C12" s="17"/>
      <c r="D12" s="17"/>
      <c r="E12" s="17"/>
      <c r="F12" s="17"/>
      <c r="G12" s="17"/>
      <c r="H12" s="17"/>
      <c r="I12" s="17"/>
      <c r="J12" s="17"/>
    </row>
    <row r="13" spans="1:10" ht="34.5" x14ac:dyDescent="0.3">
      <c r="B13" s="18" t="s">
        <v>13</v>
      </c>
      <c r="C13" s="18" t="s">
        <v>16</v>
      </c>
      <c r="D13" s="18" t="s">
        <v>27</v>
      </c>
      <c r="E13" s="18" t="s">
        <v>26</v>
      </c>
      <c r="F13" s="18" t="s">
        <v>14</v>
      </c>
      <c r="G13" s="18" t="s">
        <v>15</v>
      </c>
      <c r="H13" s="17"/>
      <c r="I13" s="17"/>
      <c r="J13" s="17"/>
    </row>
    <row r="14" spans="1:10" x14ac:dyDescent="0.3">
      <c r="B14" s="19">
        <v>1133</v>
      </c>
      <c r="C14" s="20" t="s">
        <v>17</v>
      </c>
      <c r="D14" s="20">
        <v>1730</v>
      </c>
      <c r="E14" s="20" t="s">
        <v>18</v>
      </c>
      <c r="F14" s="21">
        <v>43709</v>
      </c>
      <c r="G14" s="21">
        <v>43830</v>
      </c>
      <c r="H14" s="17"/>
      <c r="I14" s="17"/>
      <c r="J14" s="17"/>
    </row>
    <row r="15" spans="1:10" x14ac:dyDescent="0.3">
      <c r="B15" s="19">
        <v>4800</v>
      </c>
      <c r="C15" s="20" t="s">
        <v>23</v>
      </c>
      <c r="D15" s="20">
        <v>4832</v>
      </c>
      <c r="E15" s="20" t="s">
        <v>22</v>
      </c>
      <c r="F15" s="21">
        <v>43709</v>
      </c>
      <c r="G15" s="21">
        <v>43738</v>
      </c>
      <c r="H15" s="17"/>
      <c r="I15" s="17"/>
      <c r="J15" s="17"/>
    </row>
    <row r="16" spans="1:10" x14ac:dyDescent="0.3">
      <c r="B16" s="19">
        <v>4827</v>
      </c>
      <c r="C16" s="20" t="s">
        <v>24</v>
      </c>
      <c r="D16" s="20">
        <v>4330</v>
      </c>
      <c r="E16" s="20" t="s">
        <v>21</v>
      </c>
      <c r="F16" s="21">
        <v>43709</v>
      </c>
      <c r="G16" s="21">
        <v>43738</v>
      </c>
      <c r="H16" s="17"/>
      <c r="I16" s="17"/>
      <c r="J16" s="17"/>
    </row>
    <row r="17" spans="1:10" x14ac:dyDescent="0.3">
      <c r="B17" s="19">
        <v>4330</v>
      </c>
      <c r="C17" s="20" t="s">
        <v>21</v>
      </c>
      <c r="D17" s="20">
        <v>4322</v>
      </c>
      <c r="E17" s="20" t="s">
        <v>25</v>
      </c>
      <c r="F17" s="21">
        <v>43709</v>
      </c>
      <c r="G17" s="21">
        <v>43738</v>
      </c>
      <c r="H17" s="17"/>
      <c r="I17" s="17"/>
      <c r="J17" s="17"/>
    </row>
    <row r="18" spans="1:10" x14ac:dyDescent="0.3">
      <c r="B18" s="19">
        <v>4322</v>
      </c>
      <c r="C18" s="20" t="s">
        <v>25</v>
      </c>
      <c r="D18" s="20">
        <v>4307</v>
      </c>
      <c r="E18" s="20" t="s">
        <v>19</v>
      </c>
      <c r="F18" s="21">
        <v>43709</v>
      </c>
      <c r="G18" s="21">
        <v>43738</v>
      </c>
      <c r="H18" s="17"/>
      <c r="I18" s="17"/>
      <c r="J18" s="17"/>
    </row>
    <row r="19" spans="1:10" x14ac:dyDescent="0.3">
      <c r="B19" s="19">
        <v>4307</v>
      </c>
      <c r="C19" s="20" t="s">
        <v>19</v>
      </c>
      <c r="D19" s="20">
        <v>4319</v>
      </c>
      <c r="E19" s="20" t="s">
        <v>20</v>
      </c>
      <c r="F19" s="21">
        <v>43709</v>
      </c>
      <c r="G19" s="21">
        <v>43738</v>
      </c>
      <c r="H19" s="17"/>
      <c r="I19" s="17"/>
      <c r="J19" s="17"/>
    </row>
    <row r="20" spans="1:10" x14ac:dyDescent="0.3">
      <c r="B20" s="19">
        <v>28311</v>
      </c>
      <c r="C20" s="20" t="s">
        <v>32</v>
      </c>
      <c r="D20" s="20">
        <v>28161</v>
      </c>
      <c r="E20" s="20" t="s">
        <v>33</v>
      </c>
      <c r="F20" s="21">
        <v>43709</v>
      </c>
      <c r="G20" s="21">
        <v>44530</v>
      </c>
      <c r="H20" s="17"/>
      <c r="I20" s="17"/>
      <c r="J20" s="17"/>
    </row>
    <row r="21" spans="1:10" x14ac:dyDescent="0.3">
      <c r="B21" s="24"/>
      <c r="C21" s="25"/>
      <c r="D21" s="25"/>
      <c r="E21" s="25"/>
      <c r="F21" s="26"/>
      <c r="G21" s="26"/>
      <c r="H21" s="17"/>
      <c r="I21" s="17"/>
      <c r="J21" s="17"/>
    </row>
    <row r="22" spans="1:10" ht="17.25" customHeight="1" x14ac:dyDescent="0.3">
      <c r="A22" s="28">
        <v>3</v>
      </c>
      <c r="B22" s="39" t="s">
        <v>35</v>
      </c>
      <c r="C22" s="39"/>
      <c r="D22" s="39"/>
      <c r="E22" s="39"/>
      <c r="F22" s="39"/>
      <c r="G22" s="39"/>
      <c r="H22" s="39"/>
      <c r="I22" s="39"/>
      <c r="J22" s="39"/>
    </row>
    <row r="23" spans="1:10" x14ac:dyDescent="0.3">
      <c r="B23" s="39"/>
      <c r="C23" s="39"/>
      <c r="D23" s="39"/>
      <c r="E23" s="39"/>
      <c r="F23" s="39"/>
      <c r="G23" s="39"/>
      <c r="H23" s="39"/>
      <c r="I23" s="39"/>
      <c r="J23" s="39"/>
    </row>
    <row r="24" spans="1:10" x14ac:dyDescent="0.3">
      <c r="B24" s="39"/>
      <c r="C24" s="39"/>
      <c r="D24" s="39"/>
      <c r="E24" s="39"/>
      <c r="F24" s="39"/>
      <c r="G24" s="39"/>
      <c r="H24" s="39"/>
      <c r="I24" s="39"/>
      <c r="J24" s="39"/>
    </row>
    <row r="25" spans="1:10" ht="17.25" customHeight="1" x14ac:dyDescent="0.3">
      <c r="B25" s="39" t="s">
        <v>36</v>
      </c>
      <c r="C25" s="39"/>
      <c r="D25" s="39"/>
      <c r="E25" s="39"/>
      <c r="F25" s="39"/>
      <c r="G25" s="39"/>
      <c r="H25" s="39"/>
      <c r="I25" s="39"/>
      <c r="J25" s="39"/>
    </row>
    <row r="26" spans="1:10" x14ac:dyDescent="0.3">
      <c r="B26" s="39"/>
      <c r="C26" s="39"/>
      <c r="D26" s="39"/>
      <c r="E26" s="39"/>
      <c r="F26" s="39"/>
      <c r="G26" s="39"/>
      <c r="H26" s="39"/>
      <c r="I26" s="39"/>
      <c r="J26" s="39"/>
    </row>
    <row r="27" spans="1:10" x14ac:dyDescent="0.3">
      <c r="B27" s="35"/>
      <c r="C27" s="35"/>
      <c r="D27" s="35"/>
      <c r="E27" s="35"/>
      <c r="F27" s="35"/>
      <c r="G27" s="35"/>
      <c r="H27" s="35"/>
      <c r="I27" s="35"/>
      <c r="J27" s="35"/>
    </row>
    <row r="28" spans="1:10" ht="17.25" customHeight="1" x14ac:dyDescent="0.3">
      <c r="B28" s="39" t="s">
        <v>37</v>
      </c>
      <c r="C28" s="39"/>
      <c r="D28" s="39"/>
      <c r="E28" s="39"/>
      <c r="F28" s="39"/>
      <c r="G28" s="39"/>
      <c r="H28" s="39"/>
      <c r="I28" s="39"/>
      <c r="J28" s="39"/>
    </row>
    <row r="29" spans="1:10" x14ac:dyDescent="0.3">
      <c r="B29" s="39"/>
      <c r="C29" s="39"/>
      <c r="D29" s="39"/>
      <c r="E29" s="39"/>
      <c r="F29" s="39"/>
      <c r="G29" s="39"/>
      <c r="H29" s="39"/>
      <c r="I29" s="39"/>
      <c r="J29" s="39"/>
    </row>
    <row r="30" spans="1:10" x14ac:dyDescent="0.3">
      <c r="B30" s="39"/>
      <c r="C30" s="39"/>
      <c r="D30" s="39"/>
      <c r="E30" s="39"/>
      <c r="F30" s="39"/>
      <c r="G30" s="39"/>
      <c r="H30" s="39"/>
      <c r="I30" s="39"/>
      <c r="J30" s="39"/>
    </row>
    <row r="31" spans="1:10" x14ac:dyDescent="0.3">
      <c r="B31" s="36"/>
      <c r="C31" s="35"/>
      <c r="D31" s="35"/>
      <c r="E31" s="35"/>
      <c r="F31" s="35"/>
      <c r="G31" s="35"/>
      <c r="H31" s="35"/>
      <c r="I31" s="35"/>
      <c r="J31" s="35"/>
    </row>
    <row r="32" spans="1:10" ht="17.25" customHeight="1" x14ac:dyDescent="0.3">
      <c r="B32" s="39" t="s">
        <v>38</v>
      </c>
      <c r="C32" s="39"/>
      <c r="D32" s="39"/>
      <c r="E32" s="39"/>
      <c r="F32" s="39"/>
      <c r="G32" s="39"/>
      <c r="H32" s="39"/>
      <c r="I32" s="39"/>
      <c r="J32" s="39"/>
    </row>
    <row r="33" x14ac:dyDescent="0.3"/>
    <row r="39" x14ac:dyDescent="0.3"/>
    <row r="40" x14ac:dyDescent="0.3"/>
    <row r="41" x14ac:dyDescent="0.3"/>
    <row r="42" x14ac:dyDescent="0.3"/>
    <row r="43" x14ac:dyDescent="0.3"/>
    <row r="44" x14ac:dyDescent="0.3"/>
    <row r="45" x14ac:dyDescent="0.3"/>
    <row r="46" x14ac:dyDescent="0.3"/>
    <row r="47" x14ac:dyDescent="0.3"/>
    <row r="48" x14ac:dyDescent="0.3"/>
    <row r="49" x14ac:dyDescent="0.3"/>
    <row r="50" x14ac:dyDescent="0.3"/>
    <row r="51" x14ac:dyDescent="0.3"/>
  </sheetData>
  <mergeCells count="8">
    <mergeCell ref="B32:J32"/>
    <mergeCell ref="B1:J1"/>
    <mergeCell ref="B7:J11"/>
    <mergeCell ref="A7:A10"/>
    <mergeCell ref="B22:J24"/>
    <mergeCell ref="B2:J5"/>
    <mergeCell ref="B25:J26"/>
    <mergeCell ref="B28:J30"/>
  </mergeCells>
  <pageMargins left="0.7" right="0.7" top="0.75" bottom="0.75" header="0.3" footer="0.3"/>
  <pageSetup paperSize="12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MEMORIA DE CÁLCULO</vt:lpstr>
      <vt:lpstr>Notas</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EOR</cp:lastModifiedBy>
  <dcterms:created xsi:type="dcterms:W3CDTF">2017-11-13T20:36:59Z</dcterms:created>
  <dcterms:modified xsi:type="dcterms:W3CDTF">2022-09-05T20:28:30Z</dcterms:modified>
</cp:coreProperties>
</file>